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<sst xmlns="http://schemas.openxmlformats.org/spreadsheetml/2006/main" count="4340" uniqueCount="145">
  <si>
    <t>ФОРМА ОТЧЕТНОСТИ</t>
  </si>
  <si>
    <t>Договор на предоставление бюджетных субсидий (ДПБС)</t>
  </si>
  <si>
    <t>Номер договора</t>
  </si>
  <si>
    <t>в год</t>
  </si>
  <si>
    <t>в квартал</t>
  </si>
  <si>
    <t>в месяц</t>
  </si>
  <si>
    <t>Ι</t>
  </si>
  <si>
    <t>Характеристика МКД</t>
  </si>
  <si>
    <t>Общ. площадь жилых помещений</t>
  </si>
  <si>
    <t>Общая площадь нежил. помещений</t>
  </si>
  <si>
    <t>Общая площадь жилых помещений в МКД, (кв.м.)</t>
  </si>
  <si>
    <t>Площадь земельного участка в общем имуществе МКД, (кв.м.)</t>
  </si>
  <si>
    <t>Наименование показателей</t>
  </si>
  <si>
    <t>за отчетный квартал</t>
  </si>
  <si>
    <t>4а</t>
  </si>
  <si>
    <t>4б</t>
  </si>
  <si>
    <t>Примечание</t>
  </si>
  <si>
    <t>собственными силами</t>
  </si>
  <si>
    <t>с привлечением сторонней организации</t>
  </si>
  <si>
    <t>6.</t>
  </si>
  <si>
    <t>в т.ч. приходящаяся на жилые помещения в МКД,   (руб.):</t>
  </si>
  <si>
    <t>Стоимость работ и услуг по содержанию и текущему ремонту в МКД (по смете расходов ТСЖ, ЖСК, ЖК или приложениям к договору управления),  (руб.):</t>
  </si>
  <si>
    <t>Примечание:    * категория дома с учетом видов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</si>
  <si>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</t>
  </si>
  <si>
    <t>на содержание земельного участка, установленная Правительством Москвы (с поправочными коэффициентами)</t>
  </si>
  <si>
    <t xml:space="preserve">по состоянию на </t>
  </si>
  <si>
    <t xml:space="preserve"> административный округ ВАО, район Восточное Измайлово</t>
  </si>
  <si>
    <t xml:space="preserve">Приложение 1 </t>
  </si>
  <si>
    <t>к постановлению</t>
  </si>
  <si>
    <t>Правительства Москвы</t>
  </si>
  <si>
    <t>от 08.12.2009</t>
  </si>
  <si>
    <t>№1357-ПП</t>
  </si>
  <si>
    <t xml:space="preserve"> организации, выполняющей функции управления многоквартирным домом, перед государственными учреждениями города</t>
  </si>
  <si>
    <t>Москвы инженерными службами административных округов (ГУ ИС АО)</t>
  </si>
  <si>
    <t>Общая площадь нежилых помещений общего пользования, входящих в состав общего имущества МКД, кв.м</t>
  </si>
  <si>
    <t>Дата договора</t>
  </si>
  <si>
    <t>Общая площадь без учета летних помещений, кв.м.</t>
  </si>
  <si>
    <t>Сумма по договору (руб.).</t>
  </si>
  <si>
    <t xml:space="preserve">Ставка план.-норм. расхода по категории &lt;*&gt;  МКД, руб. </t>
  </si>
  <si>
    <t>В том числе</t>
  </si>
  <si>
    <t>II</t>
  </si>
  <si>
    <t>III</t>
  </si>
  <si>
    <t>IV</t>
  </si>
  <si>
    <t>Ставка на содержание земельного участка**, (руб.)</t>
  </si>
  <si>
    <t>Серия МКД/год постройки</t>
  </si>
  <si>
    <t>Кол-во этажей</t>
  </si>
  <si>
    <t>Подъездов</t>
  </si>
  <si>
    <t>Квартир</t>
  </si>
  <si>
    <t>№п/п</t>
  </si>
  <si>
    <t>ВСЕГО сумма по договору на предоставление субсидий из бюджета города Москвы, (руб.)</t>
  </si>
  <si>
    <t>Фактически поступило из бюджета города за отчетный период, (руб.)</t>
  </si>
  <si>
    <t>Разница между суммой по договору на предоставление бюджетных субсидий и фактически полученной суммой из бюджета города, (руб.)</t>
  </si>
  <si>
    <t>В том числе (из строки 5) использовано средств, полученных из бюджета города (строка 2) за отчетный период, всего: (руб.)</t>
  </si>
  <si>
    <t>Нарастающим итогом с начала года</t>
  </si>
  <si>
    <t>5.1</t>
  </si>
  <si>
    <t>Всего за отчетный квартал</t>
  </si>
  <si>
    <t>Примечание (причины невыполнения)</t>
  </si>
  <si>
    <t>В том числе:</t>
  </si>
  <si>
    <t>Справочно:</t>
  </si>
  <si>
    <t>Всего в год</t>
  </si>
  <si>
    <t xml:space="preserve">Гл. бухгалтер </t>
  </si>
  <si>
    <t>СОГЛАСОВАНО:</t>
  </si>
  <si>
    <t>Руководитель ГУ ИС района</t>
  </si>
  <si>
    <t>Восточное Измайлово</t>
  </si>
  <si>
    <t>С.В.Филатов</t>
  </si>
  <si>
    <t>Выполнено работ по содержанию и текущему ремонту общего имущества МКД по смете расходов ТСЖ,  ЖСК, ЖК или приложениям к договору управления за отчетный период</t>
  </si>
  <si>
    <t>Работы по управлению МКД, нарастающим итогом с начала года, руб., в том числе за отчетный квартал, руб.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</si>
  <si>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</si>
  <si>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</si>
  <si>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</si>
  <si>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</si>
  <si>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</si>
  <si>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</si>
  <si>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</si>
  <si>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</si>
  <si>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</si>
  <si>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</si>
  <si>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</si>
  <si>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</si>
  <si>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</si>
  <si>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</si>
  <si>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</si>
  <si>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сбору и вывозу ТБО, нарастающим итогом с начала года, руб., в том числе за отчетный квартал, руб. </t>
  </si>
  <si>
    <t xml:space="preserve">Работы по сбору и вывозу КГМ, нарастающим итогом с начала года, руб., в том числе за отчетный квартал, руб. 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</si>
  <si>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</si>
  <si>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</si>
  <si>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</si>
  <si>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 </t>
  </si>
  <si>
    <t xml:space="preserve">Прочие работы по содержанию и ремонту общего имущества МКД, нарастающим итогом с начала года, руб., в том числе за отчетный квартал, руб. </t>
  </si>
  <si>
    <t xml:space="preserve">Расходы за воду, потребленную на общедомовые нужды, нарастающим итогом с начала года, руб., в том числе за отчетный квартал, руб. </t>
  </si>
  <si>
    <t xml:space="preserve"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 </t>
  </si>
  <si>
    <t xml:space="preserve">Внеплановые и аварийные работы по восстановлению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</si>
  <si>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газораспределения и газового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</si>
  <si>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вентилляции и газоходов,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</si>
  <si>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противопожарной безопасности, входящих в состав общего имущества МКД, нарастающим итогом с начала года, руб., в том числе за отчетный квартал, руб.  </t>
  </si>
  <si>
    <t>Ген. директор ООО "Строй-холдинг"</t>
  </si>
  <si>
    <t>Л.А. Набатова</t>
  </si>
  <si>
    <t>А.Г. Куралов</t>
  </si>
  <si>
    <t>Управляющая организация : ООО "Строй-холдинг"</t>
  </si>
  <si>
    <t xml:space="preserve">по адресу: 11-я Парковая ул., д.34     </t>
  </si>
  <si>
    <t xml:space="preserve">по адресу: 11-я Парковая ул., д.38    </t>
  </si>
  <si>
    <t xml:space="preserve">по адресу: 13-я Парковая ул., д.17    </t>
  </si>
  <si>
    <t xml:space="preserve">по адресу: 13-я Парковая ул., д.19    </t>
  </si>
  <si>
    <t xml:space="preserve">по адресу: 13-я Парковая ул., д.20, к.1    </t>
  </si>
  <si>
    <t xml:space="preserve">по адресу: 13-я Парковая ул., д.20, к.2    </t>
  </si>
  <si>
    <t xml:space="preserve">по адресу: 13-я Парковая ул., д.20, к.3    </t>
  </si>
  <si>
    <t xml:space="preserve">по адресу: 13-я Парковая ул., д.20, к.4    </t>
  </si>
  <si>
    <t xml:space="preserve">по адресу: 13-я Парковая ул., д.21    </t>
  </si>
  <si>
    <t xml:space="preserve">по адресу: 13-я Парковая ул., д. 22 к. 4     </t>
  </si>
  <si>
    <t xml:space="preserve">по адресу: 15-я Парковая ул., д.33, к.1    </t>
  </si>
  <si>
    <t xml:space="preserve">по адресу: 15-я Парковая ул., д.33, к.2    </t>
  </si>
  <si>
    <t xml:space="preserve">по адресу: 15-я Парковая ул., д.33, к.3    </t>
  </si>
  <si>
    <t xml:space="preserve">по адресу: 15-я Парковая ул., д.33, к.4    </t>
  </si>
  <si>
    <t xml:space="preserve">по адресу: В. Первомайская ул., д.63, к.1    </t>
  </si>
  <si>
    <t xml:space="preserve">по адресу: В. Первомайская ул., д.63, к.2    </t>
  </si>
  <si>
    <t xml:space="preserve">по адресу: В. Первомайская ул., д.65, к.1    </t>
  </si>
  <si>
    <t xml:space="preserve">по адресу: В. Первомайская ул., д.65, к.2    </t>
  </si>
  <si>
    <t xml:space="preserve">по адресу: В. Первомайская ул., д.69, к.1    </t>
  </si>
  <si>
    <t xml:space="preserve">по адресу: В. Первомайская ул., д.69, к.2    </t>
  </si>
  <si>
    <t xml:space="preserve">по адресу: В. Первомайская ул., д.71, к.1    </t>
  </si>
  <si>
    <t xml:space="preserve">по адресу: В. Первомайская ул., д.71, к.2    </t>
  </si>
  <si>
    <t xml:space="preserve">по адресу: Сиреневый б-р д. 34, к.1    </t>
  </si>
  <si>
    <t xml:space="preserve">по адресу: Сиреневый б-р д. 34, к.2    </t>
  </si>
  <si>
    <t xml:space="preserve">по адресу: Сиреневый б-р д.38    </t>
  </si>
  <si>
    <t xml:space="preserve">по адресу: Сиреневый б-р д. 40, к.1    </t>
  </si>
  <si>
    <t xml:space="preserve">по адресу: Сиреневый б-р д. 40, к.2    </t>
  </si>
  <si>
    <t xml:space="preserve">по адресу: Сиреневый б-р д. 42/22, к.2    </t>
  </si>
  <si>
    <t xml:space="preserve">по адресу: Сиреневый б-р д. 42/22, к.1    </t>
  </si>
  <si>
    <t xml:space="preserve">по адресу: Сиреневый б-р д. 42/22, к.3    </t>
  </si>
  <si>
    <t xml:space="preserve">по адресу: Сиреневый б-р д. 44    </t>
  </si>
  <si>
    <t xml:space="preserve">по адресу: Сиреневый б-р д. 46/35, к.1    </t>
  </si>
  <si>
    <t xml:space="preserve">по адресу: Сиреневый б-р д. 46/35, к.2    </t>
  </si>
  <si>
    <t xml:space="preserve">по адресу: Сиреневый б-р д. 46/35, к.3    </t>
  </si>
  <si>
    <t xml:space="preserve">по адресу: Сиреневый б-р д. 46/35, к.4    </t>
  </si>
  <si>
    <t>1960/Повт. Прим.</t>
  </si>
  <si>
    <t>1977/Повт. Прим.</t>
  </si>
  <si>
    <t>1961/I-335</t>
  </si>
  <si>
    <t>1962/I-335</t>
  </si>
  <si>
    <t>1961/Повт. Прим.</t>
  </si>
  <si>
    <t>1983/II-68-01/16Ю-2/78</t>
  </si>
  <si>
    <t>1984/II-68-01/16Ю-2/78</t>
  </si>
  <si>
    <t>1966/Повт. Прим.</t>
  </si>
  <si>
    <t>232-БС/2010</t>
  </si>
  <si>
    <t xml:space="preserve"> (за отчетный период - квартал, полугодие, 9 месяцев, год)</t>
  </si>
  <si>
    <r>
      <t xml:space="preserve"> (за отчетный период - квартал, полугодие, 9 месяцев, </t>
    </r>
    <r>
      <rPr>
        <b/>
        <sz val="7"/>
        <rFont val="Tahoma"/>
        <family val="2"/>
      </rPr>
      <t>год</t>
    </r>
    <r>
      <rPr>
        <sz val="7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</si>
</sst>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7.125" style="4" customWidth="1"/>
    <col min="2" max="2" width="9.125" style="4" customWidth="1"/>
    <col min="3" max="3" width="11.375" style="4" customWidth="1"/>
    <col min="4" max="4" width="9.125" style="4" customWidth="1"/>
    <col min="5" max="5" width="7.625" style="4" customWidth="1"/>
    <col min="6" max="6" width="11.25390625" style="4" customWidth="1"/>
    <col min="7" max="7" width="8.00390625" style="4" customWidth="1"/>
    <col min="8" max="8" width="11.625" style="4" customWidth="1"/>
    <col min="9" max="9" width="9.125" style="4" customWidth="1"/>
    <col min="10" max="10" width="7.00390625" style="4" customWidth="1"/>
    <col min="11" max="11" width="5.25390625" style="4" customWidth="1"/>
    <col min="12" max="12" width="6.375" style="4" customWidth="1"/>
    <col min="13" max="13" width="9.125" style="4" customWidth="1"/>
    <col min="14" max="14" width="10.75390625" style="4" customWidth="1"/>
    <col min="15" max="15" width="9.125" style="4" customWidth="1"/>
    <col min="16" max="17" width="9.125" style="4" hidden="1" customWidth="1"/>
    <col min="18" max="16384" width="9.125" style="4" customWidth="1"/>
  </cols>
  <sheetData>
    <row r="1" spans="1:14" ht="16.5" customHeight="1">
      <c r="A1" s="1"/>
      <c r="B1" s="1"/>
      <c r="C1" s="2"/>
      <c r="D1" s="2"/>
      <c r="E1" s="2"/>
      <c r="F1" s="2"/>
      <c r="G1" s="2"/>
      <c r="H1" s="2"/>
      <c r="I1" s="2"/>
      <c r="J1" s="77" t="s">
        <v>27</v>
      </c>
      <c r="K1" s="77"/>
      <c r="L1" s="77"/>
      <c r="M1" s="77"/>
      <c r="N1" s="77"/>
    </row>
    <row r="2" spans="1:14" ht="15.75" customHeight="1">
      <c r="A2" s="1"/>
      <c r="B2" s="1"/>
      <c r="C2" s="2"/>
      <c r="D2" s="2"/>
      <c r="E2" s="2"/>
      <c r="F2" s="2"/>
      <c r="G2" s="2"/>
      <c r="H2" s="2"/>
      <c r="I2" s="2"/>
      <c r="J2" s="77" t="s">
        <v>28</v>
      </c>
      <c r="K2" s="77"/>
      <c r="L2" s="77"/>
      <c r="M2" s="77"/>
      <c r="N2" s="77"/>
    </row>
    <row r="3" spans="1:14" ht="9.75">
      <c r="A3" s="1"/>
      <c r="B3" s="1"/>
      <c r="C3" s="5"/>
      <c r="D3" s="5"/>
      <c r="E3" s="5"/>
      <c r="F3" s="5"/>
      <c r="G3" s="5"/>
      <c r="H3" s="5"/>
      <c r="I3" s="5"/>
      <c r="J3" s="77" t="s">
        <v>29</v>
      </c>
      <c r="K3" s="77"/>
      <c r="L3" s="77"/>
      <c r="M3" s="77"/>
      <c r="N3" s="77"/>
    </row>
    <row r="4" spans="1:14" ht="9.75">
      <c r="A4" s="1"/>
      <c r="B4" s="1"/>
      <c r="C4" s="5"/>
      <c r="D4" s="5"/>
      <c r="E4" s="5"/>
      <c r="F4" s="5"/>
      <c r="G4" s="5"/>
      <c r="H4" s="5"/>
      <c r="I4" s="5"/>
      <c r="J4" s="77" t="s">
        <v>30</v>
      </c>
      <c r="K4" s="77"/>
      <c r="L4" s="77"/>
      <c r="M4" s="77"/>
      <c r="N4" s="77"/>
    </row>
    <row r="5" spans="1:14" ht="9.75">
      <c r="A5" s="1"/>
      <c r="B5" s="1"/>
      <c r="C5" s="2"/>
      <c r="D5" s="2"/>
      <c r="E5" s="2"/>
      <c r="F5" s="2"/>
      <c r="G5" s="2"/>
      <c r="H5" s="2"/>
      <c r="I5" s="2"/>
      <c r="J5" s="77" t="s">
        <v>31</v>
      </c>
      <c r="K5" s="77"/>
      <c r="L5" s="77"/>
      <c r="M5" s="77"/>
      <c r="N5" s="77"/>
    </row>
    <row r="6" spans="1:14" ht="16.5" customHeight="1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</row>
    <row r="7" spans="1:14" ht="9.75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9.75">
      <c r="A8" s="84" t="s">
        <v>32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9.75">
      <c r="A9" s="84" t="s">
        <v>33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7" ht="9.75">
      <c r="A10" s="85" t="s">
        <v>99</v>
      </c>
      <c r="B10" s="85"/>
      <c r="C10" s="85"/>
      <c r="D10" s="85"/>
      <c r="E10" s="85"/>
      <c r="F10" s="77" t="s">
        <v>26</v>
      </c>
      <c r="G10" s="77"/>
      <c r="H10" s="77"/>
      <c r="I10" s="77"/>
      <c r="J10" s="77"/>
      <c r="K10" s="77"/>
      <c r="L10" s="77"/>
      <c r="M10" s="77"/>
      <c r="N10" s="77"/>
      <c r="Q10" s="4" t="s">
        <v>26</v>
      </c>
    </row>
    <row r="11" spans="1:17" ht="9.75">
      <c r="A11" s="85" t="s">
        <v>25</v>
      </c>
      <c r="B11" s="85"/>
      <c r="C11" s="85"/>
      <c r="D11" s="7">
        <v>40544</v>
      </c>
      <c r="E11" s="6"/>
      <c r="F11" s="77" t="s">
        <v>144</v>
      </c>
      <c r="G11" s="77"/>
      <c r="H11" s="77"/>
      <c r="I11" s="77"/>
      <c r="J11" s="77"/>
      <c r="K11" s="77"/>
      <c r="L11" s="77"/>
      <c r="M11" s="77"/>
      <c r="N11" s="77"/>
      <c r="Q11" s="4" t="s">
        <v>143</v>
      </c>
    </row>
    <row r="12" spans="1:14" ht="21.75" customHeight="1">
      <c r="A12" s="8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9.75">
      <c r="A13" s="86" t="s">
        <v>98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4" t="s">
        <v>38</v>
      </c>
      <c r="N13" s="65"/>
    </row>
    <row r="14" spans="1:16" ht="27.75" customHeight="1">
      <c r="A14" s="48" t="s">
        <v>1</v>
      </c>
      <c r="B14" s="48"/>
      <c r="C14" s="10" t="s">
        <v>35</v>
      </c>
      <c r="D14" s="10" t="s">
        <v>2</v>
      </c>
      <c r="E14" s="49" t="s">
        <v>37</v>
      </c>
      <c r="F14" s="49"/>
      <c r="G14" s="49"/>
      <c r="H14" s="49"/>
      <c r="I14" s="49"/>
      <c r="J14" s="49"/>
      <c r="K14" s="49"/>
      <c r="L14" s="49"/>
      <c r="M14" s="87"/>
      <c r="N14" s="88"/>
      <c r="P14" s="4" t="s">
        <v>37</v>
      </c>
    </row>
    <row r="15" spans="1:17" ht="19.5" customHeight="1">
      <c r="A15" s="48"/>
      <c r="B15" s="48"/>
      <c r="C15" s="12">
        <v>40238</v>
      </c>
      <c r="D15" s="13" t="s">
        <v>142</v>
      </c>
      <c r="E15" s="13" t="s">
        <v>3</v>
      </c>
      <c r="F15" s="14">
        <f>J15*10</f>
        <v>336082.69999999995</v>
      </c>
      <c r="G15" s="11" t="s">
        <v>4</v>
      </c>
      <c r="H15" s="14">
        <f>J15*3</f>
        <v>100824.81</v>
      </c>
      <c r="I15" s="14" t="s">
        <v>5</v>
      </c>
      <c r="J15" s="50">
        <v>33608.27</v>
      </c>
      <c r="K15" s="50"/>
      <c r="L15" s="50"/>
      <c r="M15" s="70" t="s">
        <v>6</v>
      </c>
      <c r="N15" s="75"/>
      <c r="P15" s="4" t="s">
        <v>3</v>
      </c>
      <c r="Q15" s="31">
        <v>336082.7</v>
      </c>
    </row>
    <row r="16" spans="1:16" ht="18.75" customHeight="1">
      <c r="A16" s="49" t="s">
        <v>7</v>
      </c>
      <c r="B16" s="49"/>
      <c r="C16" s="48" t="s">
        <v>36</v>
      </c>
      <c r="D16" s="48"/>
      <c r="E16" s="49" t="s">
        <v>39</v>
      </c>
      <c r="F16" s="49"/>
      <c r="G16" s="49"/>
      <c r="H16" s="49"/>
      <c r="I16" s="49"/>
      <c r="J16" s="49"/>
      <c r="K16" s="49"/>
      <c r="L16" s="49"/>
      <c r="M16" s="71"/>
      <c r="N16" s="76"/>
      <c r="P16" s="4" t="s">
        <v>39</v>
      </c>
    </row>
    <row r="17" spans="1:16" ht="59.25" customHeight="1">
      <c r="A17" s="49"/>
      <c r="B17" s="49"/>
      <c r="C17" s="48"/>
      <c r="D17" s="48"/>
      <c r="E17" s="48" t="s">
        <v>8</v>
      </c>
      <c r="F17" s="48"/>
      <c r="G17" s="48"/>
      <c r="H17" s="9" t="s">
        <v>9</v>
      </c>
      <c r="I17" s="48" t="s">
        <v>34</v>
      </c>
      <c r="J17" s="48"/>
      <c r="K17" s="48"/>
      <c r="L17" s="48"/>
      <c r="M17" s="11" t="s">
        <v>40</v>
      </c>
      <c r="N17" s="15"/>
      <c r="P17" s="4" t="s">
        <v>8</v>
      </c>
    </row>
    <row r="18" spans="1:17" ht="34.5" customHeight="1">
      <c r="A18" s="49"/>
      <c r="B18" s="49"/>
      <c r="C18" s="51">
        <f>E18+H18</f>
        <v>3669</v>
      </c>
      <c r="D18" s="51"/>
      <c r="E18" s="50">
        <v>3626</v>
      </c>
      <c r="F18" s="50"/>
      <c r="G18" s="50"/>
      <c r="H18" s="14">
        <v>43</v>
      </c>
      <c r="I18" s="50">
        <v>2527</v>
      </c>
      <c r="J18" s="50"/>
      <c r="K18" s="50"/>
      <c r="L18" s="50"/>
      <c r="M18" s="11" t="s">
        <v>41</v>
      </c>
      <c r="N18" s="11"/>
      <c r="P18" s="31">
        <v>3626</v>
      </c>
      <c r="Q18" s="31"/>
    </row>
    <row r="19" spans="1:14" ht="13.5" customHeight="1">
      <c r="A19" s="64" t="s">
        <v>10</v>
      </c>
      <c r="B19" s="65"/>
      <c r="C19" s="73">
        <f>E18</f>
        <v>3626</v>
      </c>
      <c r="D19" s="64" t="s">
        <v>11</v>
      </c>
      <c r="E19" s="68"/>
      <c r="F19" s="65"/>
      <c r="G19" s="60"/>
      <c r="H19" s="64" t="s">
        <v>43</v>
      </c>
      <c r="I19" s="78"/>
      <c r="J19" s="78"/>
      <c r="K19" s="78"/>
      <c r="L19" s="79"/>
      <c r="M19" s="70" t="s">
        <v>42</v>
      </c>
      <c r="N19" s="70">
        <v>18.24</v>
      </c>
    </row>
    <row r="20" spans="1:14" ht="33.75" customHeight="1">
      <c r="A20" s="66"/>
      <c r="B20" s="67"/>
      <c r="C20" s="74"/>
      <c r="D20" s="66"/>
      <c r="E20" s="69"/>
      <c r="F20" s="67"/>
      <c r="G20" s="61"/>
      <c r="H20" s="80"/>
      <c r="I20" s="81"/>
      <c r="J20" s="81"/>
      <c r="K20" s="81"/>
      <c r="L20" s="82"/>
      <c r="M20" s="71"/>
      <c r="N20" s="71"/>
    </row>
    <row r="21" spans="1:14" ht="9.75" customHeight="1">
      <c r="A21" s="16"/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18"/>
      <c r="M21" s="19"/>
      <c r="N21" s="19"/>
    </row>
    <row r="22" spans="1:17" ht="34.5" customHeight="1">
      <c r="A22" s="52" t="s">
        <v>44</v>
      </c>
      <c r="B22" s="54"/>
      <c r="C22" s="9" t="s">
        <v>134</v>
      </c>
      <c r="D22" s="52" t="s">
        <v>45</v>
      </c>
      <c r="E22" s="54"/>
      <c r="F22" s="9">
        <v>5</v>
      </c>
      <c r="G22" s="52" t="s">
        <v>46</v>
      </c>
      <c r="H22" s="54"/>
      <c r="I22" s="9">
        <v>5</v>
      </c>
      <c r="J22" s="52" t="s">
        <v>47</v>
      </c>
      <c r="K22" s="53"/>
      <c r="L22" s="54"/>
      <c r="M22" s="62">
        <v>70</v>
      </c>
      <c r="N22" s="63"/>
      <c r="Q22" s="4">
        <v>5</v>
      </c>
    </row>
    <row r="23" spans="1:14" ht="71.25" customHeight="1">
      <c r="A23" s="8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6" ht="12.75" customHeight="1">
      <c r="A24" s="60" t="s">
        <v>48</v>
      </c>
      <c r="B24" s="64" t="s">
        <v>12</v>
      </c>
      <c r="C24" s="68"/>
      <c r="D24" s="65"/>
      <c r="E24" s="64" t="s">
        <v>53</v>
      </c>
      <c r="F24" s="65"/>
      <c r="G24" s="62" t="s">
        <v>39</v>
      </c>
      <c r="H24" s="63"/>
      <c r="I24" s="48" t="s">
        <v>16</v>
      </c>
      <c r="J24" s="48"/>
      <c r="K24" s="48"/>
      <c r="L24" s="48"/>
      <c r="M24" s="48"/>
      <c r="N24" s="48"/>
      <c r="P24" s="4" t="s">
        <v>53</v>
      </c>
    </row>
    <row r="25" spans="1:14" ht="9.75">
      <c r="A25" s="61"/>
      <c r="B25" s="66"/>
      <c r="C25" s="69"/>
      <c r="D25" s="67"/>
      <c r="E25" s="66"/>
      <c r="F25" s="67"/>
      <c r="G25" s="62" t="s">
        <v>13</v>
      </c>
      <c r="H25" s="63"/>
      <c r="I25" s="48"/>
      <c r="J25" s="48"/>
      <c r="K25" s="48"/>
      <c r="L25" s="48"/>
      <c r="M25" s="48"/>
      <c r="N25" s="48"/>
    </row>
    <row r="26" spans="1:16" ht="9.75">
      <c r="A26" s="20">
        <v>1</v>
      </c>
      <c r="B26" s="46">
        <v>2</v>
      </c>
      <c r="C26" s="56"/>
      <c r="D26" s="47"/>
      <c r="E26" s="52">
        <v>3</v>
      </c>
      <c r="F26" s="54"/>
      <c r="G26" s="46">
        <v>4</v>
      </c>
      <c r="H26" s="47"/>
      <c r="I26" s="56">
        <v>5</v>
      </c>
      <c r="J26" s="56"/>
      <c r="K26" s="56"/>
      <c r="L26" s="56"/>
      <c r="M26" s="56"/>
      <c r="N26" s="47"/>
      <c r="P26" s="4">
        <v>3</v>
      </c>
    </row>
    <row r="27" spans="1:17" ht="25.5" customHeight="1">
      <c r="A27" s="11">
        <v>1</v>
      </c>
      <c r="B27" s="52" t="s">
        <v>49</v>
      </c>
      <c r="C27" s="53"/>
      <c r="D27" s="54"/>
      <c r="E27" s="55">
        <f>J15*10</f>
        <v>336082.69999999995</v>
      </c>
      <c r="F27" s="55"/>
      <c r="G27" s="55">
        <f>H15</f>
        <v>100824.81</v>
      </c>
      <c r="H27" s="55"/>
      <c r="I27" s="72"/>
      <c r="J27" s="72"/>
      <c r="K27" s="72"/>
      <c r="L27" s="72"/>
      <c r="M27" s="72"/>
      <c r="N27" s="72"/>
      <c r="P27" s="31">
        <v>336082.7</v>
      </c>
      <c r="Q27" s="31"/>
    </row>
    <row r="28" spans="1:17" ht="22.5" customHeight="1">
      <c r="A28" s="11">
        <v>2</v>
      </c>
      <c r="B28" s="52" t="s">
        <v>50</v>
      </c>
      <c r="C28" s="53"/>
      <c r="D28" s="54"/>
      <c r="E28" s="55">
        <f>E27</f>
        <v>336082.69999999995</v>
      </c>
      <c r="F28" s="55"/>
      <c r="G28" s="55">
        <f>H15</f>
        <v>100824.81</v>
      </c>
      <c r="H28" s="55"/>
      <c r="I28" s="72"/>
      <c r="J28" s="72"/>
      <c r="K28" s="72"/>
      <c r="L28" s="72"/>
      <c r="M28" s="72"/>
      <c r="N28" s="72"/>
      <c r="P28" s="31">
        <v>336082.7</v>
      </c>
      <c r="Q28" s="31"/>
    </row>
    <row r="29" spans="1:17" ht="36" customHeight="1">
      <c r="A29" s="11">
        <v>3</v>
      </c>
      <c r="B29" s="52" t="s">
        <v>51</v>
      </c>
      <c r="C29" s="53"/>
      <c r="D29" s="54"/>
      <c r="E29" s="55">
        <v>0</v>
      </c>
      <c r="F29" s="55"/>
      <c r="G29" s="55">
        <v>0</v>
      </c>
      <c r="H29" s="55"/>
      <c r="I29" s="72"/>
      <c r="J29" s="72"/>
      <c r="K29" s="72"/>
      <c r="L29" s="72"/>
      <c r="M29" s="72"/>
      <c r="N29" s="72"/>
      <c r="P29" s="31">
        <v>0</v>
      </c>
      <c r="Q29" s="31"/>
    </row>
    <row r="30" spans="1:17" ht="36" customHeight="1">
      <c r="A30" s="11">
        <v>4</v>
      </c>
      <c r="B30" s="52" t="s">
        <v>52</v>
      </c>
      <c r="C30" s="53"/>
      <c r="D30" s="54"/>
      <c r="E30" s="55">
        <f>E27</f>
        <v>336082.69999999995</v>
      </c>
      <c r="F30" s="55"/>
      <c r="G30" s="55">
        <f>H15</f>
        <v>100824.81</v>
      </c>
      <c r="H30" s="55"/>
      <c r="I30" s="72"/>
      <c r="J30" s="72"/>
      <c r="K30" s="72"/>
      <c r="L30" s="72"/>
      <c r="M30" s="72"/>
      <c r="N30" s="72"/>
      <c r="P30" s="31">
        <v>336082.7</v>
      </c>
      <c r="Q30" s="31"/>
    </row>
    <row r="31" spans="1:16" ht="12" customHeight="1">
      <c r="A31" s="60" t="s">
        <v>48</v>
      </c>
      <c r="B31" s="64" t="s">
        <v>12</v>
      </c>
      <c r="C31" s="68"/>
      <c r="D31" s="65"/>
      <c r="E31" s="64" t="s">
        <v>53</v>
      </c>
      <c r="F31" s="65"/>
      <c r="G31" s="64" t="s">
        <v>55</v>
      </c>
      <c r="H31" s="65"/>
      <c r="I31" s="64" t="s">
        <v>39</v>
      </c>
      <c r="J31" s="68"/>
      <c r="K31" s="68"/>
      <c r="L31" s="68"/>
      <c r="M31" s="64" t="s">
        <v>56</v>
      </c>
      <c r="N31" s="65"/>
      <c r="P31" s="4" t="s">
        <v>53</v>
      </c>
    </row>
    <row r="32" spans="1:14" ht="30.75" customHeight="1">
      <c r="A32" s="61"/>
      <c r="B32" s="66"/>
      <c r="C32" s="69"/>
      <c r="D32" s="67"/>
      <c r="E32" s="66"/>
      <c r="F32" s="67"/>
      <c r="G32" s="66"/>
      <c r="H32" s="67"/>
      <c r="I32" s="52" t="s">
        <v>17</v>
      </c>
      <c r="J32" s="54"/>
      <c r="K32" s="52" t="s">
        <v>18</v>
      </c>
      <c r="L32" s="54"/>
      <c r="M32" s="66"/>
      <c r="N32" s="67"/>
    </row>
    <row r="33" spans="1:16" ht="12" customHeight="1">
      <c r="A33" s="20">
        <v>1</v>
      </c>
      <c r="B33" s="46">
        <v>2</v>
      </c>
      <c r="C33" s="56"/>
      <c r="D33" s="47"/>
      <c r="E33" s="52">
        <v>3</v>
      </c>
      <c r="F33" s="54"/>
      <c r="G33" s="46">
        <v>4</v>
      </c>
      <c r="H33" s="47"/>
      <c r="I33" s="46" t="s">
        <v>14</v>
      </c>
      <c r="J33" s="47"/>
      <c r="K33" s="56" t="s">
        <v>15</v>
      </c>
      <c r="L33" s="47"/>
      <c r="M33" s="46">
        <v>5</v>
      </c>
      <c r="N33" s="47"/>
      <c r="P33" s="4">
        <v>3</v>
      </c>
    </row>
    <row r="34" spans="1:14" ht="9.75">
      <c r="A34" s="20"/>
      <c r="B34" s="57" t="s">
        <v>58</v>
      </c>
      <c r="C34" s="58"/>
      <c r="D34" s="59"/>
      <c r="E34" s="52"/>
      <c r="F34" s="54"/>
      <c r="G34" s="46"/>
      <c r="H34" s="47"/>
      <c r="I34" s="46"/>
      <c r="J34" s="47"/>
      <c r="K34" s="56"/>
      <c r="L34" s="47"/>
      <c r="M34" s="46"/>
      <c r="N34" s="47"/>
    </row>
    <row r="35" spans="1:17" ht="49.5" customHeight="1">
      <c r="A35" s="11">
        <v>5</v>
      </c>
      <c r="B35" s="52" t="s">
        <v>65</v>
      </c>
      <c r="C35" s="53"/>
      <c r="D35" s="54"/>
      <c r="E35" s="55">
        <f>G35+P35</f>
        <v>591788.74</v>
      </c>
      <c r="F35" s="55"/>
      <c r="G35" s="44">
        <f>G37+G38+G39+G40+G41+G42+G43+G44+G45+G46+G47+G48+G49+G50+G51</f>
        <v>159973.31999999998</v>
      </c>
      <c r="H35" s="45"/>
      <c r="I35" s="44">
        <f>I37+I38+I39+I40+I41+I42+I43+I44+I45+I46+I47+I48+I49+I50+I51</f>
        <v>78755.68</v>
      </c>
      <c r="J35" s="45"/>
      <c r="K35" s="44">
        <f>K37+K38+K39+K40+K41+K42+K43+K44+K45+K46+K47+K48+K49+K50+K51</f>
        <v>81217.64</v>
      </c>
      <c r="L35" s="45"/>
      <c r="M35" s="46"/>
      <c r="N35" s="47"/>
      <c r="P35" s="31">
        <v>431815.42</v>
      </c>
      <c r="Q35" s="31"/>
    </row>
    <row r="36" spans="1:17" ht="8.25" customHeight="1">
      <c r="A36" s="11"/>
      <c r="B36" s="52" t="s">
        <v>57</v>
      </c>
      <c r="C36" s="53"/>
      <c r="D36" s="54"/>
      <c r="E36" s="44"/>
      <c r="F36" s="45"/>
      <c r="G36" s="44"/>
      <c r="H36" s="45"/>
      <c r="I36" s="46"/>
      <c r="J36" s="47"/>
      <c r="K36" s="46"/>
      <c r="L36" s="47"/>
      <c r="M36" s="46"/>
      <c r="N36" s="47"/>
      <c r="P36" s="31"/>
      <c r="Q36" s="31"/>
    </row>
    <row r="37" spans="1:17" ht="30.75" customHeight="1">
      <c r="A37" s="11" t="s">
        <v>54</v>
      </c>
      <c r="B37" s="52" t="s">
        <v>66</v>
      </c>
      <c r="C37" s="53"/>
      <c r="D37" s="54"/>
      <c r="E37" s="55">
        <f aca="true" t="shared" si="0" ref="E37:E50">G37+P37</f>
        <v>41393.03999999999</v>
      </c>
      <c r="F37" s="55"/>
      <c r="G37" s="55">
        <f>I37+K37</f>
        <v>8497.98</v>
      </c>
      <c r="H37" s="55"/>
      <c r="I37" s="44">
        <v>8497.98</v>
      </c>
      <c r="J37" s="45"/>
      <c r="K37" s="44"/>
      <c r="L37" s="45"/>
      <c r="M37" s="46"/>
      <c r="N37" s="47"/>
      <c r="P37" s="31">
        <v>32895.06</v>
      </c>
      <c r="Q37" s="31"/>
    </row>
    <row r="38" spans="1:17" ht="47.25" customHeight="1">
      <c r="A38" s="21" t="s">
        <v>67</v>
      </c>
      <c r="B38" s="52" t="s">
        <v>81</v>
      </c>
      <c r="C38" s="53"/>
      <c r="D38" s="54"/>
      <c r="E38" s="55">
        <f t="shared" si="0"/>
        <v>108592.94</v>
      </c>
      <c r="F38" s="55"/>
      <c r="G38" s="55">
        <f>I38+K38</f>
        <v>16784.04</v>
      </c>
      <c r="H38" s="55"/>
      <c r="I38" s="44">
        <v>16784.04</v>
      </c>
      <c r="J38" s="45"/>
      <c r="K38" s="44"/>
      <c r="L38" s="45"/>
      <c r="M38" s="46"/>
      <c r="N38" s="47"/>
      <c r="P38" s="31">
        <v>91808.9</v>
      </c>
      <c r="Q38" s="31"/>
    </row>
    <row r="39" spans="1:17" ht="30.75" customHeight="1">
      <c r="A39" s="21" t="s">
        <v>68</v>
      </c>
      <c r="B39" s="52" t="s">
        <v>82</v>
      </c>
      <c r="C39" s="53"/>
      <c r="D39" s="54"/>
      <c r="E39" s="55">
        <f t="shared" si="0"/>
        <v>45041.03</v>
      </c>
      <c r="F39" s="55"/>
      <c r="G39" s="55">
        <f aca="true" t="shared" si="1" ref="G39:G50">I39+K39</f>
        <v>13388.35</v>
      </c>
      <c r="H39" s="55"/>
      <c r="I39" s="44"/>
      <c r="J39" s="45"/>
      <c r="K39" s="44">
        <v>13388.35</v>
      </c>
      <c r="L39" s="45"/>
      <c r="M39" s="46"/>
      <c r="N39" s="47"/>
      <c r="P39" s="31">
        <v>31652.68</v>
      </c>
      <c r="Q39" s="31"/>
    </row>
    <row r="40" spans="1:17" ht="30" customHeight="1">
      <c r="A40" s="21" t="s">
        <v>69</v>
      </c>
      <c r="B40" s="52" t="s">
        <v>83</v>
      </c>
      <c r="C40" s="53"/>
      <c r="D40" s="54"/>
      <c r="E40" s="55">
        <f t="shared" si="0"/>
        <v>41438.28999999999</v>
      </c>
      <c r="F40" s="55"/>
      <c r="G40" s="55">
        <f t="shared" si="1"/>
        <v>20601.809999999998</v>
      </c>
      <c r="H40" s="55"/>
      <c r="I40" s="44">
        <v>8929.92</v>
      </c>
      <c r="J40" s="45"/>
      <c r="K40" s="44">
        <v>11671.89</v>
      </c>
      <c r="L40" s="45"/>
      <c r="M40" s="46"/>
      <c r="N40" s="47"/>
      <c r="P40" s="31">
        <v>20836.48</v>
      </c>
      <c r="Q40" s="31"/>
    </row>
    <row r="41" spans="1:17" ht="47.25" customHeight="1">
      <c r="A41" s="21" t="s">
        <v>70</v>
      </c>
      <c r="B41" s="52" t="s">
        <v>84</v>
      </c>
      <c r="C41" s="53"/>
      <c r="D41" s="54"/>
      <c r="E41" s="55">
        <f t="shared" si="0"/>
        <v>132493.01</v>
      </c>
      <c r="F41" s="55"/>
      <c r="G41" s="55">
        <f t="shared" si="1"/>
        <v>29877.87</v>
      </c>
      <c r="H41" s="55"/>
      <c r="I41" s="44">
        <v>29877.87</v>
      </c>
      <c r="J41" s="45"/>
      <c r="K41" s="44"/>
      <c r="L41" s="45"/>
      <c r="M41" s="46"/>
      <c r="N41" s="47"/>
      <c r="P41" s="31">
        <v>102615.14</v>
      </c>
      <c r="Q41" s="31"/>
    </row>
    <row r="42" spans="1:17" ht="52.5" customHeight="1">
      <c r="A42" s="21" t="s">
        <v>71</v>
      </c>
      <c r="B42" s="52" t="s">
        <v>85</v>
      </c>
      <c r="C42" s="53"/>
      <c r="D42" s="54"/>
      <c r="E42" s="55">
        <f t="shared" si="0"/>
        <v>97733.90999999999</v>
      </c>
      <c r="F42" s="55"/>
      <c r="G42" s="55">
        <f t="shared" si="1"/>
        <v>14665.87</v>
      </c>
      <c r="H42" s="55"/>
      <c r="I42" s="44">
        <v>14665.87</v>
      </c>
      <c r="J42" s="45"/>
      <c r="K42" s="44"/>
      <c r="L42" s="45"/>
      <c r="M42" s="46"/>
      <c r="N42" s="47"/>
      <c r="P42" s="31">
        <v>83068.04</v>
      </c>
      <c r="Q42" s="31"/>
    </row>
    <row r="43" spans="1:17" ht="56.25" customHeight="1">
      <c r="A43" s="21" t="s">
        <v>72</v>
      </c>
      <c r="B43" s="52" t="s">
        <v>86</v>
      </c>
      <c r="C43" s="53"/>
      <c r="D43" s="54"/>
      <c r="E43" s="55">
        <f t="shared" si="0"/>
        <v>0</v>
      </c>
      <c r="F43" s="55"/>
      <c r="G43" s="55">
        <f t="shared" si="1"/>
        <v>0</v>
      </c>
      <c r="H43" s="55"/>
      <c r="I43" s="44"/>
      <c r="J43" s="45"/>
      <c r="K43" s="44"/>
      <c r="L43" s="45"/>
      <c r="M43" s="46"/>
      <c r="N43" s="47"/>
      <c r="P43" s="31">
        <v>0</v>
      </c>
      <c r="Q43" s="31"/>
    </row>
    <row r="44" spans="1:17" ht="48" customHeight="1">
      <c r="A44" s="21" t="s">
        <v>73</v>
      </c>
      <c r="B44" s="52" t="s">
        <v>94</v>
      </c>
      <c r="C44" s="53"/>
      <c r="D44" s="54"/>
      <c r="E44" s="55">
        <f t="shared" si="0"/>
        <v>40177.45</v>
      </c>
      <c r="F44" s="55"/>
      <c r="G44" s="55">
        <f t="shared" si="1"/>
        <v>0</v>
      </c>
      <c r="H44" s="55"/>
      <c r="I44" s="44"/>
      <c r="J44" s="45"/>
      <c r="K44" s="44"/>
      <c r="L44" s="45"/>
      <c r="M44" s="46"/>
      <c r="N44" s="47"/>
      <c r="P44" s="31">
        <v>40177.45</v>
      </c>
      <c r="Q44" s="31"/>
    </row>
    <row r="45" spans="1:17" ht="48" customHeight="1">
      <c r="A45" s="21" t="s">
        <v>74</v>
      </c>
      <c r="B45" s="52" t="s">
        <v>93</v>
      </c>
      <c r="C45" s="53"/>
      <c r="D45" s="54"/>
      <c r="E45" s="55">
        <f t="shared" si="0"/>
        <v>1613.51</v>
      </c>
      <c r="F45" s="55"/>
      <c r="G45" s="55">
        <f t="shared" si="1"/>
        <v>0</v>
      </c>
      <c r="H45" s="55"/>
      <c r="I45" s="44"/>
      <c r="J45" s="45"/>
      <c r="K45" s="44"/>
      <c r="L45" s="45"/>
      <c r="M45" s="46"/>
      <c r="N45" s="47"/>
      <c r="P45" s="31">
        <v>1613.51</v>
      </c>
      <c r="Q45" s="31"/>
    </row>
    <row r="46" spans="1:17" ht="54.75" customHeight="1">
      <c r="A46" s="21" t="s">
        <v>75</v>
      </c>
      <c r="B46" s="52" t="s">
        <v>92</v>
      </c>
      <c r="C46" s="53"/>
      <c r="D46" s="54"/>
      <c r="E46" s="55">
        <f t="shared" si="0"/>
        <v>16750.34</v>
      </c>
      <c r="F46" s="55"/>
      <c r="G46" s="55">
        <f t="shared" si="1"/>
        <v>16750.34</v>
      </c>
      <c r="H46" s="55"/>
      <c r="I46" s="44"/>
      <c r="J46" s="45"/>
      <c r="K46" s="44">
        <v>16750.34</v>
      </c>
      <c r="L46" s="45"/>
      <c r="M46" s="46"/>
      <c r="N46" s="47"/>
      <c r="P46" s="31">
        <v>0</v>
      </c>
      <c r="Q46" s="31"/>
    </row>
    <row r="47" spans="1:17" ht="38.25" customHeight="1">
      <c r="A47" s="21" t="s">
        <v>76</v>
      </c>
      <c r="B47" s="52" t="s">
        <v>91</v>
      </c>
      <c r="C47" s="53"/>
      <c r="D47" s="54"/>
      <c r="E47" s="55">
        <f t="shared" si="0"/>
        <v>11271.2</v>
      </c>
      <c r="F47" s="55"/>
      <c r="G47" s="55">
        <f t="shared" si="1"/>
        <v>3381.36</v>
      </c>
      <c r="H47" s="55"/>
      <c r="I47" s="44"/>
      <c r="J47" s="45"/>
      <c r="K47" s="44">
        <v>3381.36</v>
      </c>
      <c r="L47" s="45"/>
      <c r="M47" s="46"/>
      <c r="N47" s="47"/>
      <c r="P47" s="31">
        <v>7889.84</v>
      </c>
      <c r="Q47" s="31"/>
    </row>
    <row r="48" spans="1:17" ht="53.25" customHeight="1">
      <c r="A48" s="21" t="s">
        <v>77</v>
      </c>
      <c r="B48" s="52" t="s">
        <v>90</v>
      </c>
      <c r="C48" s="53"/>
      <c r="D48" s="54"/>
      <c r="E48" s="55">
        <f t="shared" si="0"/>
        <v>7859.1</v>
      </c>
      <c r="F48" s="55"/>
      <c r="G48" s="55">
        <f t="shared" si="1"/>
        <v>3826.05</v>
      </c>
      <c r="H48" s="55"/>
      <c r="I48" s="44"/>
      <c r="J48" s="45"/>
      <c r="K48" s="44">
        <v>3826.05</v>
      </c>
      <c r="L48" s="45"/>
      <c r="M48" s="46"/>
      <c r="N48" s="47"/>
      <c r="P48" s="31">
        <v>4033.05</v>
      </c>
      <c r="Q48" s="31"/>
    </row>
    <row r="49" spans="1:17" ht="36" customHeight="1">
      <c r="A49" s="21" t="s">
        <v>78</v>
      </c>
      <c r="B49" s="52" t="s">
        <v>89</v>
      </c>
      <c r="C49" s="53"/>
      <c r="D49" s="54"/>
      <c r="E49" s="55">
        <f t="shared" si="0"/>
        <v>34967.35</v>
      </c>
      <c r="F49" s="55"/>
      <c r="G49" s="55">
        <f t="shared" si="1"/>
        <v>24761.57</v>
      </c>
      <c r="H49" s="55"/>
      <c r="I49" s="44"/>
      <c r="J49" s="45"/>
      <c r="K49" s="44">
        <v>24761.57</v>
      </c>
      <c r="L49" s="45"/>
      <c r="M49" s="46"/>
      <c r="N49" s="47"/>
      <c r="P49" s="31">
        <v>10205.78</v>
      </c>
      <c r="Q49" s="31"/>
    </row>
    <row r="50" spans="1:17" ht="39.75" customHeight="1">
      <c r="A50" s="21" t="s">
        <v>79</v>
      </c>
      <c r="B50" s="52" t="s">
        <v>88</v>
      </c>
      <c r="C50" s="53"/>
      <c r="D50" s="54"/>
      <c r="E50" s="55">
        <f t="shared" si="0"/>
        <v>12457.57</v>
      </c>
      <c r="F50" s="55"/>
      <c r="G50" s="55">
        <f t="shared" si="1"/>
        <v>7438.08</v>
      </c>
      <c r="H50" s="55"/>
      <c r="I50" s="44"/>
      <c r="J50" s="45"/>
      <c r="K50" s="44">
        <v>7438.08</v>
      </c>
      <c r="L50" s="45"/>
      <c r="M50" s="46"/>
      <c r="N50" s="47"/>
      <c r="P50" s="31">
        <v>5019.49</v>
      </c>
      <c r="Q50" s="31"/>
    </row>
    <row r="51" spans="1:17" ht="60" customHeight="1">
      <c r="A51" s="21" t="s">
        <v>80</v>
      </c>
      <c r="B51" s="52" t="s">
        <v>87</v>
      </c>
      <c r="C51" s="53"/>
      <c r="D51" s="54"/>
      <c r="E51" s="55">
        <v>0</v>
      </c>
      <c r="F51" s="55"/>
      <c r="G51" s="55">
        <v>0</v>
      </c>
      <c r="H51" s="55"/>
      <c r="I51" s="55">
        <v>0</v>
      </c>
      <c r="J51" s="55"/>
      <c r="K51" s="55">
        <v>0</v>
      </c>
      <c r="L51" s="55"/>
      <c r="M51" s="46"/>
      <c r="N51" s="47"/>
      <c r="P51" s="31">
        <v>0</v>
      </c>
      <c r="Q51" s="31"/>
    </row>
    <row r="52" spans="1:14" ht="9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6" ht="12.75" customHeight="1">
      <c r="A53" s="49" t="s">
        <v>19</v>
      </c>
      <c r="B53" s="36" t="s">
        <v>21</v>
      </c>
      <c r="C53" s="37"/>
      <c r="D53" s="38"/>
      <c r="E53" s="36" t="s">
        <v>59</v>
      </c>
      <c r="F53" s="38"/>
      <c r="G53" s="92">
        <f>N54*10</f>
        <v>669225.6</v>
      </c>
      <c r="H53" s="93"/>
      <c r="I53" s="89" t="s">
        <v>39</v>
      </c>
      <c r="J53" s="90"/>
      <c r="K53" s="90"/>
      <c r="L53" s="90"/>
      <c r="M53" s="90"/>
      <c r="N53" s="91"/>
      <c r="P53" s="4" t="s">
        <v>59</v>
      </c>
    </row>
    <row r="54" spans="1:14" ht="44.25" customHeight="1">
      <c r="A54" s="49"/>
      <c r="B54" s="39"/>
      <c r="C54" s="40"/>
      <c r="D54" s="41"/>
      <c r="E54" s="39"/>
      <c r="F54" s="41"/>
      <c r="G54" s="94"/>
      <c r="H54" s="95"/>
      <c r="I54" s="46" t="s">
        <v>4</v>
      </c>
      <c r="J54" s="47"/>
      <c r="K54" s="44">
        <f>N54*3</f>
        <v>200767.68</v>
      </c>
      <c r="L54" s="45"/>
      <c r="M54" s="25" t="s">
        <v>5</v>
      </c>
      <c r="N54" s="26">
        <f>ROUND((C18*(N15+N17+N18+N19)),2)</f>
        <v>66922.56</v>
      </c>
    </row>
    <row r="55" spans="1:16" ht="21" customHeight="1">
      <c r="A55" s="49"/>
      <c r="B55" s="42" t="s">
        <v>20</v>
      </c>
      <c r="C55" s="43"/>
      <c r="D55" s="32"/>
      <c r="E55" s="46" t="s">
        <v>59</v>
      </c>
      <c r="F55" s="47"/>
      <c r="G55" s="44">
        <f>N55*10</f>
        <v>661382.4</v>
      </c>
      <c r="H55" s="45"/>
      <c r="I55" s="46" t="s">
        <v>4</v>
      </c>
      <c r="J55" s="47"/>
      <c r="K55" s="44">
        <f>N55*3</f>
        <v>198414.72000000003</v>
      </c>
      <c r="L55" s="45"/>
      <c r="M55" s="25" t="s">
        <v>5</v>
      </c>
      <c r="N55" s="26">
        <f>ROUND((E18*(N15+N17+N18+N19)),2)</f>
        <v>66138.24</v>
      </c>
      <c r="P55" s="4" t="s">
        <v>59</v>
      </c>
    </row>
    <row r="56" spans="1:14" ht="9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9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9.75">
      <c r="A58" s="27"/>
      <c r="B58" s="28" t="s">
        <v>22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7"/>
      <c r="N58" s="27"/>
    </row>
    <row r="59" spans="1:14" ht="9.75">
      <c r="A59" s="27"/>
      <c r="B59" s="28" t="s">
        <v>23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7"/>
      <c r="N59" s="27"/>
    </row>
    <row r="60" spans="1:14" ht="9.75">
      <c r="A60" s="27"/>
      <c r="B60" s="33" t="s">
        <v>24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27"/>
      <c r="N60" s="27"/>
    </row>
    <row r="61" spans="1:14" ht="9.75">
      <c r="A61" s="2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27"/>
      <c r="N61" s="27"/>
    </row>
    <row r="62" spans="1:14" ht="9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9.75">
      <c r="A63" s="27"/>
      <c r="B63" s="28" t="s">
        <v>95</v>
      </c>
      <c r="C63" s="28"/>
      <c r="D63" s="28"/>
      <c r="E63" s="27"/>
      <c r="F63" s="28"/>
      <c r="G63" s="28"/>
      <c r="H63" s="28"/>
      <c r="I63" s="28"/>
      <c r="J63" s="34" t="s">
        <v>97</v>
      </c>
      <c r="K63" s="34"/>
      <c r="L63" s="34"/>
      <c r="M63" s="34"/>
      <c r="N63" s="34"/>
    </row>
    <row r="64" spans="1:14" ht="9.75">
      <c r="A64" s="27"/>
      <c r="B64" s="28"/>
      <c r="C64" s="28"/>
      <c r="D64" s="28"/>
      <c r="E64" s="27"/>
      <c r="F64" s="17"/>
      <c r="G64" s="17"/>
      <c r="H64" s="17"/>
      <c r="I64" s="17"/>
      <c r="J64" s="29"/>
      <c r="K64" s="29"/>
      <c r="L64" s="29"/>
      <c r="M64" s="29"/>
      <c r="N64" s="29"/>
    </row>
    <row r="65" spans="1:14" ht="9.75">
      <c r="A65" s="27"/>
      <c r="B65" s="35" t="s">
        <v>60</v>
      </c>
      <c r="C65" s="35"/>
      <c r="D65" s="35"/>
      <c r="E65" s="27"/>
      <c r="F65" s="33"/>
      <c r="G65" s="33"/>
      <c r="H65" s="33"/>
      <c r="I65" s="33"/>
      <c r="J65" s="34" t="s">
        <v>96</v>
      </c>
      <c r="K65" s="34"/>
      <c r="L65" s="34"/>
      <c r="M65" s="34"/>
      <c r="N65" s="34"/>
    </row>
    <row r="66" spans="1:14" ht="9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9.75">
      <c r="A67" s="27"/>
      <c r="B67" s="35" t="s">
        <v>61</v>
      </c>
      <c r="C67" s="35"/>
      <c r="D67" s="35"/>
      <c r="E67" s="35"/>
      <c r="F67" s="27"/>
      <c r="G67" s="27"/>
      <c r="H67" s="27"/>
      <c r="I67" s="27"/>
      <c r="J67" s="34"/>
      <c r="K67" s="34"/>
      <c r="L67" s="34"/>
      <c r="M67" s="34"/>
      <c r="N67" s="27"/>
    </row>
    <row r="68" spans="1:14" ht="9.75">
      <c r="A68" s="30"/>
      <c r="B68" s="35" t="s">
        <v>62</v>
      </c>
      <c r="C68" s="35"/>
      <c r="D68" s="35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9.75">
      <c r="A69" s="30"/>
      <c r="B69" s="35" t="s">
        <v>63</v>
      </c>
      <c r="C69" s="35"/>
      <c r="D69" s="35"/>
      <c r="E69" s="30"/>
      <c r="F69" s="30"/>
      <c r="G69" s="30"/>
      <c r="H69" s="30"/>
      <c r="I69" s="30"/>
      <c r="J69" s="30"/>
      <c r="K69" s="34" t="s">
        <v>64</v>
      </c>
      <c r="L69" s="34"/>
      <c r="M69" s="34"/>
      <c r="N69" s="34"/>
    </row>
    <row r="70" spans="1:14" ht="9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9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9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90" spans="1:14" ht="16.5" customHeight="1">
      <c r="A90" s="1"/>
      <c r="B90" s="1"/>
      <c r="C90" s="2"/>
      <c r="D90" s="2"/>
      <c r="E90" s="2"/>
      <c r="F90" s="2"/>
      <c r="G90" s="2"/>
      <c r="H90" s="2"/>
      <c r="I90" s="2"/>
      <c r="J90" s="77" t="s">
        <v>27</v>
      </c>
      <c r="K90" s="77"/>
      <c r="L90" s="77"/>
      <c r="M90" s="77"/>
      <c r="N90" s="77"/>
    </row>
    <row r="91" spans="1:14" ht="15.75" customHeight="1">
      <c r="A91" s="1"/>
      <c r="B91" s="1"/>
      <c r="C91" s="2"/>
      <c r="D91" s="2"/>
      <c r="E91" s="2"/>
      <c r="F91" s="2"/>
      <c r="G91" s="2"/>
      <c r="H91" s="2"/>
      <c r="I91" s="2"/>
      <c r="J91" s="77" t="s">
        <v>28</v>
      </c>
      <c r="K91" s="77"/>
      <c r="L91" s="77"/>
      <c r="M91" s="77"/>
      <c r="N91" s="77"/>
    </row>
    <row r="92" spans="1:14" ht="9.75">
      <c r="A92" s="1"/>
      <c r="B92" s="1"/>
      <c r="C92" s="5"/>
      <c r="D92" s="5"/>
      <c r="E92" s="5"/>
      <c r="F92" s="5"/>
      <c r="G92" s="5"/>
      <c r="H92" s="5"/>
      <c r="I92" s="5"/>
      <c r="J92" s="77" t="s">
        <v>29</v>
      </c>
      <c r="K92" s="77"/>
      <c r="L92" s="77"/>
      <c r="M92" s="77"/>
      <c r="N92" s="77"/>
    </row>
    <row r="93" spans="1:14" ht="9.75">
      <c r="A93" s="1"/>
      <c r="B93" s="1"/>
      <c r="C93" s="5"/>
      <c r="D93" s="5"/>
      <c r="E93" s="5"/>
      <c r="F93" s="5"/>
      <c r="G93" s="5"/>
      <c r="H93" s="5"/>
      <c r="I93" s="5"/>
      <c r="J93" s="77" t="s">
        <v>30</v>
      </c>
      <c r="K93" s="77"/>
      <c r="L93" s="77"/>
      <c r="M93" s="77"/>
      <c r="N93" s="77"/>
    </row>
    <row r="94" spans="1:14" ht="9.75">
      <c r="A94" s="1"/>
      <c r="B94" s="1"/>
      <c r="C94" s="2"/>
      <c r="D94" s="2"/>
      <c r="E94" s="2"/>
      <c r="F94" s="2"/>
      <c r="G94" s="2"/>
      <c r="H94" s="2"/>
      <c r="I94" s="2"/>
      <c r="J94" s="77" t="s">
        <v>31</v>
      </c>
      <c r="K94" s="77"/>
      <c r="L94" s="77"/>
      <c r="M94" s="77"/>
      <c r="N94" s="77"/>
    </row>
    <row r="95" spans="1:14" ht="16.5" customHeight="1">
      <c r="A95" s="1"/>
      <c r="B95" s="1"/>
      <c r="C95" s="2"/>
      <c r="D95" s="2"/>
      <c r="E95" s="2"/>
      <c r="F95" s="2"/>
      <c r="G95" s="2"/>
      <c r="H95" s="2"/>
      <c r="I95" s="2"/>
      <c r="J95" s="3"/>
      <c r="K95" s="3"/>
      <c r="L95" s="3"/>
      <c r="M95" s="3"/>
      <c r="N95" s="3"/>
    </row>
    <row r="96" spans="1:14" ht="9.75">
      <c r="A96" s="83" t="s">
        <v>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ht="9.75">
      <c r="A97" s="84" t="s">
        <v>32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ht="9.75">
      <c r="A98" s="84" t="s">
        <v>33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7" ht="9.75">
      <c r="A99" s="85" t="s">
        <v>100</v>
      </c>
      <c r="B99" s="85"/>
      <c r="C99" s="85"/>
      <c r="D99" s="85"/>
      <c r="E99" s="85"/>
      <c r="F99" s="77" t="s">
        <v>26</v>
      </c>
      <c r="G99" s="77"/>
      <c r="H99" s="77"/>
      <c r="I99" s="77"/>
      <c r="J99" s="77"/>
      <c r="K99" s="77"/>
      <c r="L99" s="77"/>
      <c r="M99" s="77"/>
      <c r="N99" s="77"/>
      <c r="Q99" s="4" t="s">
        <v>26</v>
      </c>
    </row>
    <row r="100" spans="1:17" ht="9.75">
      <c r="A100" s="85" t="s">
        <v>25</v>
      </c>
      <c r="B100" s="85"/>
      <c r="C100" s="85"/>
      <c r="D100" s="7">
        <v>40544</v>
      </c>
      <c r="E100" s="6"/>
      <c r="F100" s="77" t="s">
        <v>144</v>
      </c>
      <c r="G100" s="77"/>
      <c r="H100" s="77"/>
      <c r="I100" s="77"/>
      <c r="J100" s="77"/>
      <c r="K100" s="77"/>
      <c r="L100" s="77"/>
      <c r="M100" s="77"/>
      <c r="N100" s="77"/>
      <c r="Q100" s="4" t="s">
        <v>143</v>
      </c>
    </row>
    <row r="101" spans="1:14" ht="21.75" customHeight="1">
      <c r="A101" s="8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9.75">
      <c r="A102" s="86" t="s">
        <v>98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64" t="s">
        <v>38</v>
      </c>
      <c r="N102" s="65"/>
    </row>
    <row r="103" spans="1:16" ht="27.75" customHeight="1">
      <c r="A103" s="48" t="s">
        <v>1</v>
      </c>
      <c r="B103" s="48"/>
      <c r="C103" s="10" t="s">
        <v>35</v>
      </c>
      <c r="D103" s="10" t="s">
        <v>2</v>
      </c>
      <c r="E103" s="49" t="s">
        <v>37</v>
      </c>
      <c r="F103" s="49"/>
      <c r="G103" s="49"/>
      <c r="H103" s="49"/>
      <c r="I103" s="49"/>
      <c r="J103" s="49"/>
      <c r="K103" s="49"/>
      <c r="L103" s="49"/>
      <c r="M103" s="87"/>
      <c r="N103" s="88"/>
      <c r="P103" s="4" t="s">
        <v>37</v>
      </c>
    </row>
    <row r="104" spans="1:17" ht="19.5" customHeight="1">
      <c r="A104" s="48"/>
      <c r="B104" s="48"/>
      <c r="C104" s="12">
        <v>40238</v>
      </c>
      <c r="D104" s="13" t="s">
        <v>142</v>
      </c>
      <c r="E104" s="13" t="s">
        <v>3</v>
      </c>
      <c r="F104" s="14">
        <f>J104*10</f>
        <v>348226.69999999995</v>
      </c>
      <c r="G104" s="11" t="s">
        <v>4</v>
      </c>
      <c r="H104" s="14">
        <f>J104*3</f>
        <v>104468.01</v>
      </c>
      <c r="I104" s="14" t="s">
        <v>5</v>
      </c>
      <c r="J104" s="50">
        <v>34822.67</v>
      </c>
      <c r="K104" s="50"/>
      <c r="L104" s="50"/>
      <c r="M104" s="70" t="s">
        <v>6</v>
      </c>
      <c r="N104" s="75"/>
      <c r="P104" s="4" t="s">
        <v>3</v>
      </c>
      <c r="Q104" s="31">
        <v>348226.7</v>
      </c>
    </row>
    <row r="105" spans="1:16" ht="18.75" customHeight="1">
      <c r="A105" s="49" t="s">
        <v>7</v>
      </c>
      <c r="B105" s="49"/>
      <c r="C105" s="48" t="s">
        <v>36</v>
      </c>
      <c r="D105" s="48"/>
      <c r="E105" s="49" t="s">
        <v>39</v>
      </c>
      <c r="F105" s="49"/>
      <c r="G105" s="49"/>
      <c r="H105" s="49"/>
      <c r="I105" s="49"/>
      <c r="J105" s="49"/>
      <c r="K105" s="49"/>
      <c r="L105" s="49"/>
      <c r="M105" s="71"/>
      <c r="N105" s="76"/>
      <c r="P105" s="4" t="s">
        <v>39</v>
      </c>
    </row>
    <row r="106" spans="1:16" ht="59.25" customHeight="1">
      <c r="A106" s="49"/>
      <c r="B106" s="49"/>
      <c r="C106" s="48"/>
      <c r="D106" s="48"/>
      <c r="E106" s="48" t="s">
        <v>8</v>
      </c>
      <c r="F106" s="48"/>
      <c r="G106" s="48"/>
      <c r="H106" s="9" t="s">
        <v>9</v>
      </c>
      <c r="I106" s="48" t="s">
        <v>34</v>
      </c>
      <c r="J106" s="48"/>
      <c r="K106" s="48"/>
      <c r="L106" s="48"/>
      <c r="M106" s="11" t="s">
        <v>40</v>
      </c>
      <c r="N106" s="15"/>
      <c r="P106" s="4" t="s">
        <v>8</v>
      </c>
    </row>
    <row r="107" spans="1:17" ht="34.5" customHeight="1">
      <c r="A107" s="49"/>
      <c r="B107" s="49"/>
      <c r="C107" s="51">
        <f>E107+H107</f>
        <v>3704</v>
      </c>
      <c r="D107" s="51"/>
      <c r="E107" s="50">
        <v>3656</v>
      </c>
      <c r="F107" s="50"/>
      <c r="G107" s="50"/>
      <c r="H107" s="14">
        <v>48</v>
      </c>
      <c r="I107" s="50">
        <v>2617</v>
      </c>
      <c r="J107" s="50"/>
      <c r="K107" s="50"/>
      <c r="L107" s="50"/>
      <c r="M107" s="11" t="s">
        <v>41</v>
      </c>
      <c r="N107" s="11"/>
      <c r="P107" s="31">
        <v>3656</v>
      </c>
      <c r="Q107" s="31"/>
    </row>
    <row r="108" spans="1:14" ht="13.5" customHeight="1">
      <c r="A108" s="64" t="s">
        <v>10</v>
      </c>
      <c r="B108" s="65"/>
      <c r="C108" s="73">
        <f>E107</f>
        <v>3656</v>
      </c>
      <c r="D108" s="64" t="s">
        <v>11</v>
      </c>
      <c r="E108" s="68"/>
      <c r="F108" s="65"/>
      <c r="G108" s="60"/>
      <c r="H108" s="64" t="s">
        <v>43</v>
      </c>
      <c r="I108" s="78"/>
      <c r="J108" s="78"/>
      <c r="K108" s="78"/>
      <c r="L108" s="79"/>
      <c r="M108" s="70" t="s">
        <v>42</v>
      </c>
      <c r="N108" s="70">
        <v>18.24</v>
      </c>
    </row>
    <row r="109" spans="1:14" ht="33.75" customHeight="1">
      <c r="A109" s="66"/>
      <c r="B109" s="67"/>
      <c r="C109" s="74"/>
      <c r="D109" s="66"/>
      <c r="E109" s="69"/>
      <c r="F109" s="67"/>
      <c r="G109" s="61"/>
      <c r="H109" s="80"/>
      <c r="I109" s="81"/>
      <c r="J109" s="81"/>
      <c r="K109" s="81"/>
      <c r="L109" s="82"/>
      <c r="M109" s="71"/>
      <c r="N109" s="71"/>
    </row>
    <row r="110" spans="1:14" ht="9.75" customHeight="1">
      <c r="A110" s="16"/>
      <c r="B110" s="16"/>
      <c r="C110" s="16"/>
      <c r="D110" s="16"/>
      <c r="E110" s="16"/>
      <c r="F110" s="16"/>
      <c r="G110" s="17"/>
      <c r="H110" s="18"/>
      <c r="I110" s="18"/>
      <c r="J110" s="18"/>
      <c r="K110" s="18"/>
      <c r="L110" s="18"/>
      <c r="M110" s="19"/>
      <c r="N110" s="19"/>
    </row>
    <row r="111" spans="1:17" ht="34.5" customHeight="1">
      <c r="A111" s="52" t="s">
        <v>44</v>
      </c>
      <c r="B111" s="54"/>
      <c r="C111" s="9" t="s">
        <v>135</v>
      </c>
      <c r="D111" s="52" t="s">
        <v>45</v>
      </c>
      <c r="E111" s="54"/>
      <c r="F111" s="9">
        <v>5</v>
      </c>
      <c r="G111" s="52" t="s">
        <v>46</v>
      </c>
      <c r="H111" s="54"/>
      <c r="I111" s="9">
        <v>5</v>
      </c>
      <c r="J111" s="52" t="s">
        <v>47</v>
      </c>
      <c r="K111" s="53"/>
      <c r="L111" s="54"/>
      <c r="M111" s="62">
        <v>70</v>
      </c>
      <c r="N111" s="63"/>
      <c r="Q111" s="4">
        <v>5</v>
      </c>
    </row>
    <row r="112" spans="1:14" ht="71.25" customHeight="1">
      <c r="A112" s="8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6" ht="12.75" customHeight="1">
      <c r="A113" s="60" t="s">
        <v>48</v>
      </c>
      <c r="B113" s="64" t="s">
        <v>12</v>
      </c>
      <c r="C113" s="68"/>
      <c r="D113" s="65"/>
      <c r="E113" s="64" t="s">
        <v>53</v>
      </c>
      <c r="F113" s="65"/>
      <c r="G113" s="62" t="s">
        <v>39</v>
      </c>
      <c r="H113" s="63"/>
      <c r="I113" s="48" t="s">
        <v>16</v>
      </c>
      <c r="J113" s="48"/>
      <c r="K113" s="48"/>
      <c r="L113" s="48"/>
      <c r="M113" s="48"/>
      <c r="N113" s="48"/>
      <c r="P113" s="4" t="s">
        <v>53</v>
      </c>
    </row>
    <row r="114" spans="1:14" ht="9.75">
      <c r="A114" s="61"/>
      <c r="B114" s="66"/>
      <c r="C114" s="69"/>
      <c r="D114" s="67"/>
      <c r="E114" s="66"/>
      <c r="F114" s="67"/>
      <c r="G114" s="62" t="s">
        <v>13</v>
      </c>
      <c r="H114" s="63"/>
      <c r="I114" s="48"/>
      <c r="J114" s="48"/>
      <c r="K114" s="48"/>
      <c r="L114" s="48"/>
      <c r="M114" s="48"/>
      <c r="N114" s="48"/>
    </row>
    <row r="115" spans="1:16" ht="9.75">
      <c r="A115" s="20">
        <v>1</v>
      </c>
      <c r="B115" s="46">
        <v>2</v>
      </c>
      <c r="C115" s="56"/>
      <c r="D115" s="47"/>
      <c r="E115" s="52">
        <v>3</v>
      </c>
      <c r="F115" s="54"/>
      <c r="G115" s="46">
        <v>4</v>
      </c>
      <c r="H115" s="47"/>
      <c r="I115" s="56">
        <v>5</v>
      </c>
      <c r="J115" s="56"/>
      <c r="K115" s="56"/>
      <c r="L115" s="56"/>
      <c r="M115" s="56"/>
      <c r="N115" s="47"/>
      <c r="P115" s="4">
        <v>3</v>
      </c>
    </row>
    <row r="116" spans="1:17" ht="25.5" customHeight="1">
      <c r="A116" s="11">
        <v>1</v>
      </c>
      <c r="B116" s="52" t="s">
        <v>49</v>
      </c>
      <c r="C116" s="53"/>
      <c r="D116" s="54"/>
      <c r="E116" s="55">
        <f>J104*10</f>
        <v>348226.69999999995</v>
      </c>
      <c r="F116" s="55"/>
      <c r="G116" s="55">
        <f>H104</f>
        <v>104468.01</v>
      </c>
      <c r="H116" s="55"/>
      <c r="I116" s="72"/>
      <c r="J116" s="72"/>
      <c r="K116" s="72"/>
      <c r="L116" s="72"/>
      <c r="M116" s="72"/>
      <c r="N116" s="72"/>
      <c r="P116" s="31">
        <v>243758.69</v>
      </c>
      <c r="Q116" s="31"/>
    </row>
    <row r="117" spans="1:17" ht="22.5" customHeight="1">
      <c r="A117" s="11">
        <v>2</v>
      </c>
      <c r="B117" s="52" t="s">
        <v>50</v>
      </c>
      <c r="C117" s="53"/>
      <c r="D117" s="54"/>
      <c r="E117" s="55">
        <f>E116</f>
        <v>348226.69999999995</v>
      </c>
      <c r="F117" s="55"/>
      <c r="G117" s="55">
        <f>H104</f>
        <v>104468.01</v>
      </c>
      <c r="H117" s="55"/>
      <c r="I117" s="72"/>
      <c r="J117" s="72"/>
      <c r="K117" s="72"/>
      <c r="L117" s="72"/>
      <c r="M117" s="72"/>
      <c r="N117" s="72"/>
      <c r="P117" s="31">
        <v>243758.69</v>
      </c>
      <c r="Q117" s="31"/>
    </row>
    <row r="118" spans="1:17" ht="36" customHeight="1">
      <c r="A118" s="11">
        <v>3</v>
      </c>
      <c r="B118" s="52" t="s">
        <v>51</v>
      </c>
      <c r="C118" s="53"/>
      <c r="D118" s="54"/>
      <c r="E118" s="55">
        <v>0</v>
      </c>
      <c r="F118" s="55"/>
      <c r="G118" s="55">
        <v>0</v>
      </c>
      <c r="H118" s="55"/>
      <c r="I118" s="72"/>
      <c r="J118" s="72"/>
      <c r="K118" s="72"/>
      <c r="L118" s="72"/>
      <c r="M118" s="72"/>
      <c r="N118" s="72"/>
      <c r="P118" s="31">
        <v>0</v>
      </c>
      <c r="Q118" s="31"/>
    </row>
    <row r="119" spans="1:17" ht="36" customHeight="1">
      <c r="A119" s="11">
        <v>4</v>
      </c>
      <c r="B119" s="52" t="s">
        <v>52</v>
      </c>
      <c r="C119" s="53"/>
      <c r="D119" s="54"/>
      <c r="E119" s="55">
        <f>E116</f>
        <v>348226.69999999995</v>
      </c>
      <c r="F119" s="55"/>
      <c r="G119" s="55">
        <f>H104</f>
        <v>104468.01</v>
      </c>
      <c r="H119" s="55"/>
      <c r="I119" s="72"/>
      <c r="J119" s="72"/>
      <c r="K119" s="72"/>
      <c r="L119" s="72"/>
      <c r="M119" s="72"/>
      <c r="N119" s="72"/>
      <c r="P119" s="31">
        <v>243758.69</v>
      </c>
      <c r="Q119" s="31"/>
    </row>
    <row r="120" spans="1:16" ht="12" customHeight="1">
      <c r="A120" s="60" t="s">
        <v>48</v>
      </c>
      <c r="B120" s="64" t="s">
        <v>12</v>
      </c>
      <c r="C120" s="68"/>
      <c r="D120" s="65"/>
      <c r="E120" s="64" t="s">
        <v>53</v>
      </c>
      <c r="F120" s="65"/>
      <c r="G120" s="64" t="s">
        <v>55</v>
      </c>
      <c r="H120" s="65"/>
      <c r="I120" s="64" t="s">
        <v>39</v>
      </c>
      <c r="J120" s="68"/>
      <c r="K120" s="68"/>
      <c r="L120" s="68"/>
      <c r="M120" s="64" t="s">
        <v>56</v>
      </c>
      <c r="N120" s="65"/>
      <c r="P120" s="4" t="s">
        <v>53</v>
      </c>
    </row>
    <row r="121" spans="1:14" ht="30.75" customHeight="1">
      <c r="A121" s="61"/>
      <c r="B121" s="66"/>
      <c r="C121" s="69"/>
      <c r="D121" s="67"/>
      <c r="E121" s="66"/>
      <c r="F121" s="67"/>
      <c r="G121" s="66"/>
      <c r="H121" s="67"/>
      <c r="I121" s="52" t="s">
        <v>17</v>
      </c>
      <c r="J121" s="54"/>
      <c r="K121" s="52" t="s">
        <v>18</v>
      </c>
      <c r="L121" s="54"/>
      <c r="M121" s="66"/>
      <c r="N121" s="67"/>
    </row>
    <row r="122" spans="1:16" ht="12" customHeight="1">
      <c r="A122" s="20">
        <v>1</v>
      </c>
      <c r="B122" s="46">
        <v>2</v>
      </c>
      <c r="C122" s="56"/>
      <c r="D122" s="47"/>
      <c r="E122" s="52">
        <v>3</v>
      </c>
      <c r="F122" s="54"/>
      <c r="G122" s="46">
        <v>4</v>
      </c>
      <c r="H122" s="47"/>
      <c r="I122" s="46" t="s">
        <v>14</v>
      </c>
      <c r="J122" s="47"/>
      <c r="K122" s="56" t="s">
        <v>15</v>
      </c>
      <c r="L122" s="47"/>
      <c r="M122" s="46">
        <v>5</v>
      </c>
      <c r="N122" s="47"/>
      <c r="P122" s="4">
        <v>3</v>
      </c>
    </row>
    <row r="123" spans="1:14" ht="9.75">
      <c r="A123" s="20"/>
      <c r="B123" s="57" t="s">
        <v>58</v>
      </c>
      <c r="C123" s="58"/>
      <c r="D123" s="59"/>
      <c r="E123" s="52"/>
      <c r="F123" s="54"/>
      <c r="G123" s="46"/>
      <c r="H123" s="47"/>
      <c r="I123" s="46"/>
      <c r="J123" s="47"/>
      <c r="K123" s="56"/>
      <c r="L123" s="47"/>
      <c r="M123" s="46"/>
      <c r="N123" s="47"/>
    </row>
    <row r="124" spans="1:17" ht="49.5" customHeight="1">
      <c r="A124" s="11">
        <v>5</v>
      </c>
      <c r="B124" s="52" t="s">
        <v>65</v>
      </c>
      <c r="C124" s="53"/>
      <c r="D124" s="54"/>
      <c r="E124" s="55">
        <f>G124+P124</f>
        <v>599372.5900000001</v>
      </c>
      <c r="F124" s="55"/>
      <c r="G124" s="44">
        <f>G126+G127+G128+G129+G130+G131+G132+G133+G134+G135+G136+G137+G138+G139+G140</f>
        <v>159540.07</v>
      </c>
      <c r="H124" s="45"/>
      <c r="I124" s="44">
        <f>I126+I127+I128+I129+I130+I131+I132+I133+I134+I135+I136+I137+I138+I139+I140</f>
        <v>79814.2</v>
      </c>
      <c r="J124" s="45"/>
      <c r="K124" s="44">
        <f>K126+K127+K128+K129+K130+K131+K132+K133+K134+K135+K136+K137+K138+K139+K140</f>
        <v>79725.87</v>
      </c>
      <c r="L124" s="45"/>
      <c r="M124" s="46"/>
      <c r="N124" s="47"/>
      <c r="P124" s="31">
        <v>439832.52</v>
      </c>
      <c r="Q124" s="31"/>
    </row>
    <row r="125" spans="1:17" ht="8.25" customHeight="1">
      <c r="A125" s="11"/>
      <c r="B125" s="52" t="s">
        <v>57</v>
      </c>
      <c r="C125" s="53"/>
      <c r="D125" s="54"/>
      <c r="E125" s="44"/>
      <c r="F125" s="45"/>
      <c r="G125" s="44"/>
      <c r="H125" s="45"/>
      <c r="I125" s="46"/>
      <c r="J125" s="47"/>
      <c r="K125" s="46"/>
      <c r="L125" s="47"/>
      <c r="M125" s="46"/>
      <c r="N125" s="47"/>
      <c r="P125" s="31"/>
      <c r="Q125" s="31"/>
    </row>
    <row r="126" spans="1:17" ht="30.75" customHeight="1">
      <c r="A126" s="11" t="s">
        <v>54</v>
      </c>
      <c r="B126" s="52" t="s">
        <v>66</v>
      </c>
      <c r="C126" s="53"/>
      <c r="D126" s="54"/>
      <c r="E126" s="55">
        <f aca="true" t="shared" si="2" ref="E126:E139">G126+P126</f>
        <v>41393.03999999999</v>
      </c>
      <c r="F126" s="55"/>
      <c r="G126" s="55">
        <f>I126+K126</f>
        <v>8497.98</v>
      </c>
      <c r="H126" s="55"/>
      <c r="I126" s="44">
        <v>8497.98</v>
      </c>
      <c r="J126" s="45"/>
      <c r="K126" s="44"/>
      <c r="L126" s="45"/>
      <c r="M126" s="46"/>
      <c r="N126" s="47"/>
      <c r="P126" s="31">
        <v>32895.06</v>
      </c>
      <c r="Q126" s="31"/>
    </row>
    <row r="127" spans="1:17" ht="47.25" customHeight="1">
      <c r="A127" s="21" t="s">
        <v>67</v>
      </c>
      <c r="B127" s="52" t="s">
        <v>81</v>
      </c>
      <c r="C127" s="53"/>
      <c r="D127" s="54"/>
      <c r="E127" s="55">
        <f t="shared" si="2"/>
        <v>116017.87999999999</v>
      </c>
      <c r="F127" s="55"/>
      <c r="G127" s="55">
        <f>I127+K127</f>
        <v>17661.12</v>
      </c>
      <c r="H127" s="55"/>
      <c r="I127" s="44">
        <v>17661.12</v>
      </c>
      <c r="J127" s="45"/>
      <c r="K127" s="44"/>
      <c r="L127" s="45"/>
      <c r="M127" s="46"/>
      <c r="N127" s="47"/>
      <c r="P127" s="31">
        <v>98356.76</v>
      </c>
      <c r="Q127" s="31"/>
    </row>
    <row r="128" spans="1:17" ht="30.75" customHeight="1">
      <c r="A128" s="21" t="s">
        <v>68</v>
      </c>
      <c r="B128" s="52" t="s">
        <v>82</v>
      </c>
      <c r="C128" s="53"/>
      <c r="D128" s="54"/>
      <c r="E128" s="55">
        <f t="shared" si="2"/>
        <v>41462.28</v>
      </c>
      <c r="F128" s="55"/>
      <c r="G128" s="55">
        <f aca="true" t="shared" si="3" ref="G128:G139">I128+K128</f>
        <v>12625.89</v>
      </c>
      <c r="H128" s="55"/>
      <c r="I128" s="44"/>
      <c r="J128" s="45"/>
      <c r="K128" s="44">
        <v>12625.89</v>
      </c>
      <c r="L128" s="45"/>
      <c r="M128" s="46"/>
      <c r="N128" s="47"/>
      <c r="P128" s="31">
        <v>28836.39</v>
      </c>
      <c r="Q128" s="31"/>
    </row>
    <row r="129" spans="1:17" ht="30" customHeight="1">
      <c r="A129" s="21" t="s">
        <v>69</v>
      </c>
      <c r="B129" s="52" t="s">
        <v>83</v>
      </c>
      <c r="C129" s="53"/>
      <c r="D129" s="54"/>
      <c r="E129" s="55">
        <f t="shared" si="2"/>
        <v>35852.38</v>
      </c>
      <c r="F129" s="55"/>
      <c r="G129" s="55">
        <f t="shared" si="3"/>
        <v>17820.87</v>
      </c>
      <c r="H129" s="55"/>
      <c r="I129" s="44">
        <v>7727.79</v>
      </c>
      <c r="J129" s="45"/>
      <c r="K129" s="44">
        <v>10093.08</v>
      </c>
      <c r="L129" s="45"/>
      <c r="M129" s="46"/>
      <c r="N129" s="47"/>
      <c r="P129" s="31">
        <v>18031.51</v>
      </c>
      <c r="Q129" s="31"/>
    </row>
    <row r="130" spans="1:17" ht="47.25" customHeight="1">
      <c r="A130" s="21" t="s">
        <v>70</v>
      </c>
      <c r="B130" s="52" t="s">
        <v>84</v>
      </c>
      <c r="C130" s="53"/>
      <c r="D130" s="54"/>
      <c r="E130" s="55">
        <f t="shared" si="2"/>
        <v>132493.01</v>
      </c>
      <c r="F130" s="55"/>
      <c r="G130" s="55">
        <f t="shared" si="3"/>
        <v>29877.87</v>
      </c>
      <c r="H130" s="55"/>
      <c r="I130" s="44">
        <v>29877.87</v>
      </c>
      <c r="J130" s="45"/>
      <c r="K130" s="44"/>
      <c r="L130" s="45"/>
      <c r="M130" s="46"/>
      <c r="N130" s="47"/>
      <c r="P130" s="31">
        <v>102615.14</v>
      </c>
      <c r="Q130" s="31"/>
    </row>
    <row r="131" spans="1:17" ht="52.5" customHeight="1">
      <c r="A131" s="21" t="s">
        <v>71</v>
      </c>
      <c r="B131" s="52" t="s">
        <v>85</v>
      </c>
      <c r="C131" s="53"/>
      <c r="D131" s="54"/>
      <c r="E131" s="55">
        <f t="shared" si="2"/>
        <v>106722.29000000001</v>
      </c>
      <c r="F131" s="55"/>
      <c r="G131" s="55">
        <f t="shared" si="3"/>
        <v>16049.44</v>
      </c>
      <c r="H131" s="55"/>
      <c r="I131" s="44">
        <v>16049.44</v>
      </c>
      <c r="J131" s="45"/>
      <c r="K131" s="44"/>
      <c r="L131" s="45"/>
      <c r="M131" s="46"/>
      <c r="N131" s="47"/>
      <c r="P131" s="31">
        <v>90672.85</v>
      </c>
      <c r="Q131" s="31"/>
    </row>
    <row r="132" spans="1:17" ht="56.25" customHeight="1">
      <c r="A132" s="21" t="s">
        <v>72</v>
      </c>
      <c r="B132" s="52" t="s">
        <v>86</v>
      </c>
      <c r="C132" s="53"/>
      <c r="D132" s="54"/>
      <c r="E132" s="55">
        <f t="shared" si="2"/>
        <v>0</v>
      </c>
      <c r="F132" s="55"/>
      <c r="G132" s="55">
        <f t="shared" si="3"/>
        <v>0</v>
      </c>
      <c r="H132" s="55"/>
      <c r="I132" s="44"/>
      <c r="J132" s="45"/>
      <c r="K132" s="44"/>
      <c r="L132" s="45"/>
      <c r="M132" s="46"/>
      <c r="N132" s="47"/>
      <c r="P132" s="31">
        <v>0</v>
      </c>
      <c r="Q132" s="31"/>
    </row>
    <row r="133" spans="1:17" ht="48" customHeight="1">
      <c r="A133" s="21" t="s">
        <v>73</v>
      </c>
      <c r="B133" s="52" t="s">
        <v>94</v>
      </c>
      <c r="C133" s="53"/>
      <c r="D133" s="54"/>
      <c r="E133" s="55">
        <f t="shared" si="2"/>
        <v>40177.45</v>
      </c>
      <c r="F133" s="55"/>
      <c r="G133" s="55">
        <f t="shared" si="3"/>
        <v>0</v>
      </c>
      <c r="H133" s="55"/>
      <c r="I133" s="44"/>
      <c r="J133" s="45"/>
      <c r="K133" s="44"/>
      <c r="L133" s="45"/>
      <c r="M133" s="46"/>
      <c r="N133" s="47"/>
      <c r="P133" s="31">
        <v>40177.45</v>
      </c>
      <c r="Q133" s="31"/>
    </row>
    <row r="134" spans="1:17" ht="48" customHeight="1">
      <c r="A134" s="21" t="s">
        <v>74</v>
      </c>
      <c r="B134" s="52" t="s">
        <v>93</v>
      </c>
      <c r="C134" s="53"/>
      <c r="D134" s="54"/>
      <c r="E134" s="55">
        <f t="shared" si="2"/>
        <v>1613.51</v>
      </c>
      <c r="F134" s="55"/>
      <c r="G134" s="55">
        <f t="shared" si="3"/>
        <v>0</v>
      </c>
      <c r="H134" s="55"/>
      <c r="I134" s="44"/>
      <c r="J134" s="45"/>
      <c r="K134" s="44"/>
      <c r="L134" s="45"/>
      <c r="M134" s="46"/>
      <c r="N134" s="47"/>
      <c r="P134" s="31">
        <v>1613.51</v>
      </c>
      <c r="Q134" s="31"/>
    </row>
    <row r="135" spans="1:17" ht="54.75" customHeight="1">
      <c r="A135" s="21" t="s">
        <v>75</v>
      </c>
      <c r="B135" s="52" t="s">
        <v>92</v>
      </c>
      <c r="C135" s="53"/>
      <c r="D135" s="54"/>
      <c r="E135" s="55">
        <f t="shared" si="2"/>
        <v>17012.06</v>
      </c>
      <c r="F135" s="55"/>
      <c r="G135" s="55">
        <f t="shared" si="3"/>
        <v>17012.06</v>
      </c>
      <c r="H135" s="55"/>
      <c r="I135" s="44"/>
      <c r="J135" s="45"/>
      <c r="K135" s="44">
        <v>17012.06</v>
      </c>
      <c r="L135" s="45"/>
      <c r="M135" s="46"/>
      <c r="N135" s="47"/>
      <c r="P135" s="31">
        <v>0</v>
      </c>
      <c r="Q135" s="31"/>
    </row>
    <row r="136" spans="1:17" ht="38.25" customHeight="1">
      <c r="A136" s="21" t="s">
        <v>76</v>
      </c>
      <c r="B136" s="52" t="s">
        <v>91</v>
      </c>
      <c r="C136" s="53"/>
      <c r="D136" s="54"/>
      <c r="E136" s="55">
        <f t="shared" si="2"/>
        <v>11364.5</v>
      </c>
      <c r="F136" s="55"/>
      <c r="G136" s="55">
        <f t="shared" si="3"/>
        <v>3409.35</v>
      </c>
      <c r="H136" s="55"/>
      <c r="I136" s="44"/>
      <c r="J136" s="45"/>
      <c r="K136" s="44">
        <v>3409.35</v>
      </c>
      <c r="L136" s="45"/>
      <c r="M136" s="46"/>
      <c r="N136" s="47"/>
      <c r="P136" s="31">
        <v>7955.15</v>
      </c>
      <c r="Q136" s="31"/>
    </row>
    <row r="137" spans="1:17" ht="53.25" customHeight="1">
      <c r="A137" s="21" t="s">
        <v>77</v>
      </c>
      <c r="B137" s="52" t="s">
        <v>90</v>
      </c>
      <c r="C137" s="53"/>
      <c r="D137" s="54"/>
      <c r="E137" s="55">
        <f t="shared" si="2"/>
        <v>386.40000000000003</v>
      </c>
      <c r="F137" s="55"/>
      <c r="G137" s="55">
        <f t="shared" si="3"/>
        <v>117.3</v>
      </c>
      <c r="H137" s="55"/>
      <c r="I137" s="44"/>
      <c r="J137" s="45"/>
      <c r="K137" s="44">
        <v>117.3</v>
      </c>
      <c r="L137" s="45"/>
      <c r="M137" s="46"/>
      <c r="N137" s="47"/>
      <c r="P137" s="31">
        <v>269.1</v>
      </c>
      <c r="Q137" s="31"/>
    </row>
    <row r="138" spans="1:17" ht="36" customHeight="1">
      <c r="A138" s="21" t="s">
        <v>78</v>
      </c>
      <c r="B138" s="52" t="s">
        <v>89</v>
      </c>
      <c r="C138" s="53"/>
      <c r="D138" s="54"/>
      <c r="E138" s="55">
        <f t="shared" si="2"/>
        <v>49240.78999999999</v>
      </c>
      <c r="F138" s="55"/>
      <c r="G138" s="55">
        <f t="shared" si="3"/>
        <v>34777.09</v>
      </c>
      <c r="H138" s="55"/>
      <c r="I138" s="44"/>
      <c r="J138" s="45"/>
      <c r="K138" s="44">
        <v>34777.09</v>
      </c>
      <c r="L138" s="45"/>
      <c r="M138" s="46"/>
      <c r="N138" s="47"/>
      <c r="P138" s="31">
        <v>14463.7</v>
      </c>
      <c r="Q138" s="31"/>
    </row>
    <row r="139" spans="1:17" ht="39.75" customHeight="1">
      <c r="A139" s="21" t="s">
        <v>79</v>
      </c>
      <c r="B139" s="52" t="s">
        <v>88</v>
      </c>
      <c r="C139" s="53"/>
      <c r="D139" s="54"/>
      <c r="E139" s="55">
        <f t="shared" si="2"/>
        <v>5637</v>
      </c>
      <c r="F139" s="55"/>
      <c r="G139" s="55">
        <f t="shared" si="3"/>
        <v>1691.1</v>
      </c>
      <c r="H139" s="55"/>
      <c r="I139" s="44"/>
      <c r="J139" s="45"/>
      <c r="K139" s="44">
        <v>1691.1</v>
      </c>
      <c r="L139" s="45"/>
      <c r="M139" s="46"/>
      <c r="N139" s="47"/>
      <c r="P139" s="31">
        <v>3945.9</v>
      </c>
      <c r="Q139" s="31"/>
    </row>
    <row r="140" spans="1:17" ht="60" customHeight="1">
      <c r="A140" s="21" t="s">
        <v>80</v>
      </c>
      <c r="B140" s="52" t="s">
        <v>87</v>
      </c>
      <c r="C140" s="53"/>
      <c r="D140" s="54"/>
      <c r="E140" s="55">
        <v>0</v>
      </c>
      <c r="F140" s="55"/>
      <c r="G140" s="55">
        <v>0</v>
      </c>
      <c r="H140" s="55"/>
      <c r="I140" s="55">
        <v>0</v>
      </c>
      <c r="J140" s="55"/>
      <c r="K140" s="55">
        <v>0</v>
      </c>
      <c r="L140" s="55"/>
      <c r="M140" s="46"/>
      <c r="N140" s="47"/>
      <c r="P140" s="31">
        <v>0</v>
      </c>
      <c r="Q140" s="31"/>
    </row>
    <row r="141" spans="1:14" ht="9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4"/>
    </row>
    <row r="142" spans="1:16" ht="12.75" customHeight="1">
      <c r="A142" s="49" t="s">
        <v>19</v>
      </c>
      <c r="B142" s="36" t="s">
        <v>21</v>
      </c>
      <c r="C142" s="37"/>
      <c r="D142" s="38"/>
      <c r="E142" s="36" t="s">
        <v>59</v>
      </c>
      <c r="F142" s="38"/>
      <c r="G142" s="92">
        <f>N143*10</f>
        <v>675609.6000000001</v>
      </c>
      <c r="H142" s="93"/>
      <c r="I142" s="89" t="s">
        <v>39</v>
      </c>
      <c r="J142" s="90"/>
      <c r="K142" s="90"/>
      <c r="L142" s="90"/>
      <c r="M142" s="90"/>
      <c r="N142" s="91"/>
      <c r="P142" s="4" t="s">
        <v>59</v>
      </c>
    </row>
    <row r="143" spans="1:14" ht="44.25" customHeight="1">
      <c r="A143" s="49"/>
      <c r="B143" s="39"/>
      <c r="C143" s="40"/>
      <c r="D143" s="41"/>
      <c r="E143" s="39"/>
      <c r="F143" s="41"/>
      <c r="G143" s="94"/>
      <c r="H143" s="95"/>
      <c r="I143" s="46" t="s">
        <v>4</v>
      </c>
      <c r="J143" s="47"/>
      <c r="K143" s="44">
        <f>N143*3</f>
        <v>202682.88</v>
      </c>
      <c r="L143" s="45"/>
      <c r="M143" s="25" t="s">
        <v>5</v>
      </c>
      <c r="N143" s="26">
        <f>ROUND((C107*(N104+N106+N107+N108)),2)</f>
        <v>67560.96</v>
      </c>
    </row>
    <row r="144" spans="1:16" ht="21" customHeight="1">
      <c r="A144" s="49"/>
      <c r="B144" s="42" t="s">
        <v>20</v>
      </c>
      <c r="C144" s="43"/>
      <c r="D144" s="32"/>
      <c r="E144" s="46" t="s">
        <v>59</v>
      </c>
      <c r="F144" s="47"/>
      <c r="G144" s="44">
        <f>N144*10</f>
        <v>666854.4</v>
      </c>
      <c r="H144" s="45"/>
      <c r="I144" s="46" t="s">
        <v>4</v>
      </c>
      <c r="J144" s="47"/>
      <c r="K144" s="44">
        <f>N144*3</f>
        <v>200056.32</v>
      </c>
      <c r="L144" s="45"/>
      <c r="M144" s="25" t="s">
        <v>5</v>
      </c>
      <c r="N144" s="26">
        <f>ROUND((E107*(N104+N106+N107+N108)),2)</f>
        <v>66685.44</v>
      </c>
      <c r="P144" s="4" t="s">
        <v>59</v>
      </c>
    </row>
    <row r="145" spans="1:14" ht="9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9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9.75">
      <c r="A147" s="27"/>
      <c r="B147" s="28" t="s">
        <v>22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7"/>
      <c r="N147" s="27"/>
    </row>
    <row r="148" spans="1:14" ht="9.75">
      <c r="A148" s="27"/>
      <c r="B148" s="28" t="s">
        <v>23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</row>
    <row r="149" spans="1:14" ht="9.75">
      <c r="A149" s="27"/>
      <c r="B149" s="33" t="s">
        <v>24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27"/>
      <c r="N149" s="27"/>
    </row>
    <row r="150" spans="1:14" ht="9.75">
      <c r="A150" s="27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27"/>
      <c r="N150" s="27"/>
    </row>
    <row r="151" spans="1:14" ht="9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9.75">
      <c r="A152" s="27"/>
      <c r="B152" s="28" t="s">
        <v>95</v>
      </c>
      <c r="C152" s="28"/>
      <c r="D152" s="28"/>
      <c r="E152" s="27"/>
      <c r="F152" s="28"/>
      <c r="G152" s="28"/>
      <c r="H152" s="28"/>
      <c r="I152" s="28"/>
      <c r="J152" s="34" t="s">
        <v>97</v>
      </c>
      <c r="K152" s="34"/>
      <c r="L152" s="34"/>
      <c r="M152" s="34"/>
      <c r="N152" s="34"/>
    </row>
    <row r="153" spans="1:14" ht="9.75">
      <c r="A153" s="27"/>
      <c r="B153" s="28"/>
      <c r="C153" s="28"/>
      <c r="D153" s="28"/>
      <c r="E153" s="27"/>
      <c r="F153" s="17"/>
      <c r="G153" s="17"/>
      <c r="H153" s="17"/>
      <c r="I153" s="17"/>
      <c r="J153" s="29"/>
      <c r="K153" s="29"/>
      <c r="L153" s="29"/>
      <c r="M153" s="29"/>
      <c r="N153" s="29"/>
    </row>
    <row r="154" spans="1:14" ht="9.75">
      <c r="A154" s="27"/>
      <c r="B154" s="35" t="s">
        <v>60</v>
      </c>
      <c r="C154" s="35"/>
      <c r="D154" s="35"/>
      <c r="E154" s="27"/>
      <c r="F154" s="33"/>
      <c r="G154" s="33"/>
      <c r="H154" s="33"/>
      <c r="I154" s="33"/>
      <c r="J154" s="34" t="s">
        <v>96</v>
      </c>
      <c r="K154" s="34"/>
      <c r="L154" s="34"/>
      <c r="M154" s="34"/>
      <c r="N154" s="34"/>
    </row>
    <row r="155" spans="1:14" ht="9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9.75">
      <c r="A156" s="27"/>
      <c r="B156" s="35" t="s">
        <v>61</v>
      </c>
      <c r="C156" s="35"/>
      <c r="D156" s="35"/>
      <c r="E156" s="35"/>
      <c r="F156" s="27"/>
      <c r="G156" s="27"/>
      <c r="H156" s="27"/>
      <c r="I156" s="27"/>
      <c r="J156" s="34"/>
      <c r="K156" s="34"/>
      <c r="L156" s="34"/>
      <c r="M156" s="34"/>
      <c r="N156" s="27"/>
    </row>
    <row r="157" spans="1:14" ht="9.75">
      <c r="A157" s="30"/>
      <c r="B157" s="35" t="s">
        <v>62</v>
      </c>
      <c r="C157" s="35"/>
      <c r="D157" s="35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9.75">
      <c r="A158" s="30"/>
      <c r="B158" s="35" t="s">
        <v>63</v>
      </c>
      <c r="C158" s="35"/>
      <c r="D158" s="35"/>
      <c r="E158" s="30"/>
      <c r="F158" s="30"/>
      <c r="G158" s="30"/>
      <c r="H158" s="30"/>
      <c r="I158" s="30"/>
      <c r="J158" s="30"/>
      <c r="K158" s="34" t="s">
        <v>64</v>
      </c>
      <c r="L158" s="34"/>
      <c r="M158" s="34"/>
      <c r="N158" s="34"/>
    </row>
    <row r="159" spans="1:14" ht="9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9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9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79" spans="1:14" ht="16.5" customHeight="1">
      <c r="A179" s="1"/>
      <c r="B179" s="1"/>
      <c r="C179" s="2"/>
      <c r="D179" s="2"/>
      <c r="E179" s="2"/>
      <c r="F179" s="2"/>
      <c r="G179" s="2"/>
      <c r="H179" s="2"/>
      <c r="I179" s="2"/>
      <c r="J179" s="77" t="s">
        <v>27</v>
      </c>
      <c r="K179" s="77"/>
      <c r="L179" s="77"/>
      <c r="M179" s="77"/>
      <c r="N179" s="77"/>
    </row>
    <row r="180" spans="1:14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77" t="s">
        <v>28</v>
      </c>
      <c r="K180" s="77"/>
      <c r="L180" s="77"/>
      <c r="M180" s="77"/>
      <c r="N180" s="77"/>
    </row>
    <row r="181" spans="1:14" ht="9.75">
      <c r="A181" s="1"/>
      <c r="B181" s="1"/>
      <c r="C181" s="5"/>
      <c r="D181" s="5"/>
      <c r="E181" s="5"/>
      <c r="F181" s="5"/>
      <c r="G181" s="5"/>
      <c r="H181" s="5"/>
      <c r="I181" s="5"/>
      <c r="J181" s="77" t="s">
        <v>29</v>
      </c>
      <c r="K181" s="77"/>
      <c r="L181" s="77"/>
      <c r="M181" s="77"/>
      <c r="N181" s="77"/>
    </row>
    <row r="182" spans="1:14" ht="9.75">
      <c r="A182" s="1"/>
      <c r="B182" s="1"/>
      <c r="C182" s="5"/>
      <c r="D182" s="5"/>
      <c r="E182" s="5"/>
      <c r="F182" s="5"/>
      <c r="G182" s="5"/>
      <c r="H182" s="5"/>
      <c r="I182" s="5"/>
      <c r="J182" s="77" t="s">
        <v>30</v>
      </c>
      <c r="K182" s="77"/>
      <c r="L182" s="77"/>
      <c r="M182" s="77"/>
      <c r="N182" s="77"/>
    </row>
    <row r="183" spans="1:14" ht="9.75">
      <c r="A183" s="1"/>
      <c r="B183" s="1"/>
      <c r="C183" s="2"/>
      <c r="D183" s="2"/>
      <c r="E183" s="2"/>
      <c r="F183" s="2"/>
      <c r="G183" s="2"/>
      <c r="H183" s="2"/>
      <c r="I183" s="2"/>
      <c r="J183" s="77" t="s">
        <v>31</v>
      </c>
      <c r="K183" s="77"/>
      <c r="L183" s="77"/>
      <c r="M183" s="77"/>
      <c r="N183" s="77"/>
    </row>
    <row r="184" spans="1:14" ht="16.5" customHeight="1">
      <c r="A184" s="1"/>
      <c r="B184" s="1"/>
      <c r="C184" s="2"/>
      <c r="D184" s="2"/>
      <c r="E184" s="2"/>
      <c r="F184" s="2"/>
      <c r="G184" s="2"/>
      <c r="H184" s="2"/>
      <c r="I184" s="2"/>
      <c r="J184" s="3"/>
      <c r="K184" s="3"/>
      <c r="L184" s="3"/>
      <c r="M184" s="3"/>
      <c r="N184" s="3"/>
    </row>
    <row r="185" spans="1:14" ht="9.75">
      <c r="A185" s="83" t="s">
        <v>0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1:14" ht="9.75">
      <c r="A186" s="84" t="s">
        <v>32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</row>
    <row r="187" spans="1:14" ht="9.75">
      <c r="A187" s="84" t="s">
        <v>33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</row>
    <row r="188" spans="1:17" ht="9.75">
      <c r="A188" s="85" t="s">
        <v>101</v>
      </c>
      <c r="B188" s="85"/>
      <c r="C188" s="85"/>
      <c r="D188" s="85"/>
      <c r="E188" s="85"/>
      <c r="F188" s="77" t="s">
        <v>26</v>
      </c>
      <c r="G188" s="77"/>
      <c r="H188" s="77"/>
      <c r="I188" s="77"/>
      <c r="J188" s="77"/>
      <c r="K188" s="77"/>
      <c r="L188" s="77"/>
      <c r="M188" s="77"/>
      <c r="N188" s="77"/>
      <c r="Q188" s="4" t="s">
        <v>26</v>
      </c>
    </row>
    <row r="189" spans="1:17" ht="9.75">
      <c r="A189" s="85" t="s">
        <v>25</v>
      </c>
      <c r="B189" s="85"/>
      <c r="C189" s="85"/>
      <c r="D189" s="7">
        <v>40544</v>
      </c>
      <c r="E189" s="6"/>
      <c r="F189" s="77" t="s">
        <v>144</v>
      </c>
      <c r="G189" s="77"/>
      <c r="H189" s="77"/>
      <c r="I189" s="77"/>
      <c r="J189" s="77"/>
      <c r="K189" s="77"/>
      <c r="L189" s="77"/>
      <c r="M189" s="77"/>
      <c r="N189" s="77"/>
      <c r="Q189" s="4" t="s">
        <v>143</v>
      </c>
    </row>
    <row r="190" spans="1:14" ht="21.75" customHeight="1">
      <c r="A190" s="8"/>
      <c r="B190" s="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9.75">
      <c r="A191" s="86" t="s">
        <v>98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64" t="s">
        <v>38</v>
      </c>
      <c r="N191" s="65"/>
    </row>
    <row r="192" spans="1:16" ht="27.75" customHeight="1">
      <c r="A192" s="48" t="s">
        <v>1</v>
      </c>
      <c r="B192" s="48"/>
      <c r="C192" s="10" t="s">
        <v>35</v>
      </c>
      <c r="D192" s="10" t="s">
        <v>2</v>
      </c>
      <c r="E192" s="49" t="s">
        <v>37</v>
      </c>
      <c r="F192" s="49"/>
      <c r="G192" s="49"/>
      <c r="H192" s="49"/>
      <c r="I192" s="49"/>
      <c r="J192" s="49"/>
      <c r="K192" s="49"/>
      <c r="L192" s="49"/>
      <c r="M192" s="87"/>
      <c r="N192" s="88"/>
      <c r="P192" s="4" t="s">
        <v>37</v>
      </c>
    </row>
    <row r="193" spans="1:17" ht="19.5" customHeight="1">
      <c r="A193" s="48"/>
      <c r="B193" s="48"/>
      <c r="C193" s="12">
        <v>40238</v>
      </c>
      <c r="D193" s="13" t="s">
        <v>142</v>
      </c>
      <c r="E193" s="13" t="s">
        <v>3</v>
      </c>
      <c r="F193" s="14">
        <f>J193*10</f>
        <v>330003.5</v>
      </c>
      <c r="G193" s="11" t="s">
        <v>4</v>
      </c>
      <c r="H193" s="14">
        <f>J193*3</f>
        <v>99001.04999999999</v>
      </c>
      <c r="I193" s="14" t="s">
        <v>5</v>
      </c>
      <c r="J193" s="50">
        <v>33000.35</v>
      </c>
      <c r="K193" s="50"/>
      <c r="L193" s="50"/>
      <c r="M193" s="70" t="s">
        <v>6</v>
      </c>
      <c r="N193" s="75"/>
      <c r="P193" s="4" t="s">
        <v>3</v>
      </c>
      <c r="Q193" s="31">
        <v>330003.5</v>
      </c>
    </row>
    <row r="194" spans="1:16" ht="18.75" customHeight="1">
      <c r="A194" s="49" t="s">
        <v>7</v>
      </c>
      <c r="B194" s="49"/>
      <c r="C194" s="48" t="s">
        <v>36</v>
      </c>
      <c r="D194" s="48"/>
      <c r="E194" s="49" t="s">
        <v>39</v>
      </c>
      <c r="F194" s="49"/>
      <c r="G194" s="49"/>
      <c r="H194" s="49"/>
      <c r="I194" s="49"/>
      <c r="J194" s="49"/>
      <c r="K194" s="49"/>
      <c r="L194" s="49"/>
      <c r="M194" s="71"/>
      <c r="N194" s="76"/>
      <c r="P194" s="4" t="s">
        <v>39</v>
      </c>
    </row>
    <row r="195" spans="1:16" ht="59.25" customHeight="1">
      <c r="A195" s="49"/>
      <c r="B195" s="49"/>
      <c r="C195" s="48"/>
      <c r="D195" s="48"/>
      <c r="E195" s="48" t="s">
        <v>8</v>
      </c>
      <c r="F195" s="48"/>
      <c r="G195" s="48"/>
      <c r="H195" s="9" t="s">
        <v>9</v>
      </c>
      <c r="I195" s="48" t="s">
        <v>34</v>
      </c>
      <c r="J195" s="48"/>
      <c r="K195" s="48"/>
      <c r="L195" s="48"/>
      <c r="M195" s="11" t="s">
        <v>40</v>
      </c>
      <c r="N195" s="15"/>
      <c r="P195" s="4" t="s">
        <v>8</v>
      </c>
    </row>
    <row r="196" spans="1:17" ht="34.5" customHeight="1">
      <c r="A196" s="49"/>
      <c r="B196" s="49"/>
      <c r="C196" s="51">
        <f>E196+H196</f>
        <v>3657</v>
      </c>
      <c r="D196" s="51"/>
      <c r="E196" s="50">
        <v>3657</v>
      </c>
      <c r="F196" s="50"/>
      <c r="G196" s="50"/>
      <c r="H196" s="14">
        <v>0</v>
      </c>
      <c r="I196" s="50">
        <v>2571</v>
      </c>
      <c r="J196" s="50"/>
      <c r="K196" s="50"/>
      <c r="L196" s="50"/>
      <c r="M196" s="11" t="s">
        <v>41</v>
      </c>
      <c r="N196" s="11"/>
      <c r="P196" s="31">
        <v>3657</v>
      </c>
      <c r="Q196" s="31"/>
    </row>
    <row r="197" spans="1:14" ht="13.5" customHeight="1">
      <c r="A197" s="64" t="s">
        <v>10</v>
      </c>
      <c r="B197" s="65"/>
      <c r="C197" s="73">
        <f>E196</f>
        <v>3657</v>
      </c>
      <c r="D197" s="64" t="s">
        <v>11</v>
      </c>
      <c r="E197" s="68"/>
      <c r="F197" s="65"/>
      <c r="G197" s="60"/>
      <c r="H197" s="64" t="s">
        <v>43</v>
      </c>
      <c r="I197" s="78"/>
      <c r="J197" s="78"/>
      <c r="K197" s="78"/>
      <c r="L197" s="79"/>
      <c r="M197" s="70" t="s">
        <v>42</v>
      </c>
      <c r="N197" s="70">
        <v>18.24</v>
      </c>
    </row>
    <row r="198" spans="1:14" ht="33.75" customHeight="1">
      <c r="A198" s="66"/>
      <c r="B198" s="67"/>
      <c r="C198" s="74"/>
      <c r="D198" s="66"/>
      <c r="E198" s="69"/>
      <c r="F198" s="67"/>
      <c r="G198" s="61"/>
      <c r="H198" s="80"/>
      <c r="I198" s="81"/>
      <c r="J198" s="81"/>
      <c r="K198" s="81"/>
      <c r="L198" s="82"/>
      <c r="M198" s="71"/>
      <c r="N198" s="71"/>
    </row>
    <row r="199" spans="1:14" ht="9.75" customHeight="1">
      <c r="A199" s="16"/>
      <c r="B199" s="16"/>
      <c r="C199" s="16"/>
      <c r="D199" s="16"/>
      <c r="E199" s="16"/>
      <c r="F199" s="16"/>
      <c r="G199" s="17"/>
      <c r="H199" s="18"/>
      <c r="I199" s="18"/>
      <c r="J199" s="18"/>
      <c r="K199" s="18"/>
      <c r="L199" s="18"/>
      <c r="M199" s="19"/>
      <c r="N199" s="19"/>
    </row>
    <row r="200" spans="1:17" ht="34.5" customHeight="1">
      <c r="A200" s="52" t="s">
        <v>44</v>
      </c>
      <c r="B200" s="54"/>
      <c r="C200" s="9" t="s">
        <v>134</v>
      </c>
      <c r="D200" s="52" t="s">
        <v>45</v>
      </c>
      <c r="E200" s="54"/>
      <c r="F200" s="9">
        <v>5</v>
      </c>
      <c r="G200" s="52" t="s">
        <v>46</v>
      </c>
      <c r="H200" s="54"/>
      <c r="I200" s="9">
        <v>5</v>
      </c>
      <c r="J200" s="52" t="s">
        <v>47</v>
      </c>
      <c r="K200" s="53"/>
      <c r="L200" s="54"/>
      <c r="M200" s="62">
        <v>70</v>
      </c>
      <c r="N200" s="63"/>
      <c r="Q200" s="4">
        <v>5</v>
      </c>
    </row>
    <row r="201" spans="1:14" ht="71.25" customHeight="1">
      <c r="A201" s="8"/>
      <c r="B201" s="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6" ht="12.75" customHeight="1">
      <c r="A202" s="60" t="s">
        <v>48</v>
      </c>
      <c r="B202" s="64" t="s">
        <v>12</v>
      </c>
      <c r="C202" s="68"/>
      <c r="D202" s="65"/>
      <c r="E202" s="64" t="s">
        <v>53</v>
      </c>
      <c r="F202" s="65"/>
      <c r="G202" s="62" t="s">
        <v>39</v>
      </c>
      <c r="H202" s="63"/>
      <c r="I202" s="48" t="s">
        <v>16</v>
      </c>
      <c r="J202" s="48"/>
      <c r="K202" s="48"/>
      <c r="L202" s="48"/>
      <c r="M202" s="48"/>
      <c r="N202" s="48"/>
      <c r="P202" s="4" t="s">
        <v>53</v>
      </c>
    </row>
    <row r="203" spans="1:14" ht="9.75">
      <c r="A203" s="61"/>
      <c r="B203" s="66"/>
      <c r="C203" s="69"/>
      <c r="D203" s="67"/>
      <c r="E203" s="66"/>
      <c r="F203" s="67"/>
      <c r="G203" s="62" t="s">
        <v>13</v>
      </c>
      <c r="H203" s="63"/>
      <c r="I203" s="48"/>
      <c r="J203" s="48"/>
      <c r="K203" s="48"/>
      <c r="L203" s="48"/>
      <c r="M203" s="48"/>
      <c r="N203" s="48"/>
    </row>
    <row r="204" spans="1:16" ht="9.75">
      <c r="A204" s="20">
        <v>1</v>
      </c>
      <c r="B204" s="46">
        <v>2</v>
      </c>
      <c r="C204" s="56"/>
      <c r="D204" s="47"/>
      <c r="E204" s="52">
        <v>3</v>
      </c>
      <c r="F204" s="54"/>
      <c r="G204" s="46">
        <v>4</v>
      </c>
      <c r="H204" s="47"/>
      <c r="I204" s="56">
        <v>5</v>
      </c>
      <c r="J204" s="56"/>
      <c r="K204" s="56"/>
      <c r="L204" s="56"/>
      <c r="M204" s="56"/>
      <c r="N204" s="47"/>
      <c r="P204" s="4">
        <v>3</v>
      </c>
    </row>
    <row r="205" spans="1:17" ht="25.5" customHeight="1">
      <c r="A205" s="11">
        <v>1</v>
      </c>
      <c r="B205" s="52" t="s">
        <v>49</v>
      </c>
      <c r="C205" s="53"/>
      <c r="D205" s="54"/>
      <c r="E205" s="55">
        <f>J193*10</f>
        <v>330003.5</v>
      </c>
      <c r="F205" s="55"/>
      <c r="G205" s="55">
        <f>H193</f>
        <v>99001.04999999999</v>
      </c>
      <c r="H205" s="55"/>
      <c r="I205" s="72"/>
      <c r="J205" s="72"/>
      <c r="K205" s="72"/>
      <c r="L205" s="72"/>
      <c r="M205" s="72"/>
      <c r="N205" s="72"/>
      <c r="P205" s="31">
        <v>231002.45</v>
      </c>
      <c r="Q205" s="31"/>
    </row>
    <row r="206" spans="1:17" ht="22.5" customHeight="1">
      <c r="A206" s="11">
        <v>2</v>
      </c>
      <c r="B206" s="52" t="s">
        <v>50</v>
      </c>
      <c r="C206" s="53"/>
      <c r="D206" s="54"/>
      <c r="E206" s="55">
        <f>E205</f>
        <v>330003.5</v>
      </c>
      <c r="F206" s="55"/>
      <c r="G206" s="55">
        <f>H193</f>
        <v>99001.04999999999</v>
      </c>
      <c r="H206" s="55"/>
      <c r="I206" s="72"/>
      <c r="J206" s="72"/>
      <c r="K206" s="72"/>
      <c r="L206" s="72"/>
      <c r="M206" s="72"/>
      <c r="N206" s="72"/>
      <c r="P206" s="31">
        <v>231002.45</v>
      </c>
      <c r="Q206" s="31"/>
    </row>
    <row r="207" spans="1:17" ht="36" customHeight="1">
      <c r="A207" s="11">
        <v>3</v>
      </c>
      <c r="B207" s="52" t="s">
        <v>51</v>
      </c>
      <c r="C207" s="53"/>
      <c r="D207" s="54"/>
      <c r="E207" s="55">
        <v>0</v>
      </c>
      <c r="F207" s="55"/>
      <c r="G207" s="55">
        <v>0</v>
      </c>
      <c r="H207" s="55"/>
      <c r="I207" s="72"/>
      <c r="J207" s="72"/>
      <c r="K207" s="72"/>
      <c r="L207" s="72"/>
      <c r="M207" s="72"/>
      <c r="N207" s="72"/>
      <c r="P207" s="31">
        <v>0</v>
      </c>
      <c r="Q207" s="31"/>
    </row>
    <row r="208" spans="1:17" ht="36" customHeight="1">
      <c r="A208" s="11">
        <v>4</v>
      </c>
      <c r="B208" s="52" t="s">
        <v>52</v>
      </c>
      <c r="C208" s="53"/>
      <c r="D208" s="54"/>
      <c r="E208" s="55">
        <f>E205</f>
        <v>330003.5</v>
      </c>
      <c r="F208" s="55"/>
      <c r="G208" s="55">
        <f>H193</f>
        <v>99001.04999999999</v>
      </c>
      <c r="H208" s="55"/>
      <c r="I208" s="72"/>
      <c r="J208" s="72"/>
      <c r="K208" s="72"/>
      <c r="L208" s="72"/>
      <c r="M208" s="72"/>
      <c r="N208" s="72"/>
      <c r="P208" s="31">
        <v>231002.45</v>
      </c>
      <c r="Q208" s="31"/>
    </row>
    <row r="209" spans="1:16" ht="12" customHeight="1">
      <c r="A209" s="60" t="s">
        <v>48</v>
      </c>
      <c r="B209" s="64" t="s">
        <v>12</v>
      </c>
      <c r="C209" s="68"/>
      <c r="D209" s="65"/>
      <c r="E209" s="64" t="s">
        <v>53</v>
      </c>
      <c r="F209" s="65"/>
      <c r="G209" s="64" t="s">
        <v>55</v>
      </c>
      <c r="H209" s="65"/>
      <c r="I209" s="64" t="s">
        <v>39</v>
      </c>
      <c r="J209" s="68"/>
      <c r="K209" s="68"/>
      <c r="L209" s="68"/>
      <c r="M209" s="64" t="s">
        <v>56</v>
      </c>
      <c r="N209" s="65"/>
      <c r="P209" s="4" t="s">
        <v>53</v>
      </c>
    </row>
    <row r="210" spans="1:14" ht="30.75" customHeight="1">
      <c r="A210" s="61"/>
      <c r="B210" s="66"/>
      <c r="C210" s="69"/>
      <c r="D210" s="67"/>
      <c r="E210" s="66"/>
      <c r="F210" s="67"/>
      <c r="G210" s="66"/>
      <c r="H210" s="67"/>
      <c r="I210" s="52" t="s">
        <v>17</v>
      </c>
      <c r="J210" s="54"/>
      <c r="K210" s="52" t="s">
        <v>18</v>
      </c>
      <c r="L210" s="54"/>
      <c r="M210" s="66"/>
      <c r="N210" s="67"/>
    </row>
    <row r="211" spans="1:16" ht="12" customHeight="1">
      <c r="A211" s="20">
        <v>1</v>
      </c>
      <c r="B211" s="46">
        <v>2</v>
      </c>
      <c r="C211" s="56"/>
      <c r="D211" s="47"/>
      <c r="E211" s="52">
        <v>3</v>
      </c>
      <c r="F211" s="54"/>
      <c r="G211" s="46">
        <v>4</v>
      </c>
      <c r="H211" s="47"/>
      <c r="I211" s="46" t="s">
        <v>14</v>
      </c>
      <c r="J211" s="47"/>
      <c r="K211" s="56" t="s">
        <v>15</v>
      </c>
      <c r="L211" s="47"/>
      <c r="M211" s="46">
        <v>5</v>
      </c>
      <c r="N211" s="47"/>
      <c r="P211" s="4">
        <v>3</v>
      </c>
    </row>
    <row r="212" spans="1:14" ht="9.75">
      <c r="A212" s="20"/>
      <c r="B212" s="57" t="s">
        <v>58</v>
      </c>
      <c r="C212" s="58"/>
      <c r="D212" s="59"/>
      <c r="E212" s="52"/>
      <c r="F212" s="54"/>
      <c r="G212" s="46"/>
      <c r="H212" s="47"/>
      <c r="I212" s="46"/>
      <c r="J212" s="47"/>
      <c r="K212" s="56"/>
      <c r="L212" s="47"/>
      <c r="M212" s="46"/>
      <c r="N212" s="47"/>
    </row>
    <row r="213" spans="1:17" ht="49.5" customHeight="1">
      <c r="A213" s="11">
        <v>5</v>
      </c>
      <c r="B213" s="52" t="s">
        <v>65</v>
      </c>
      <c r="C213" s="53"/>
      <c r="D213" s="54"/>
      <c r="E213" s="55">
        <f>G213+P213</f>
        <v>608490.06</v>
      </c>
      <c r="F213" s="55"/>
      <c r="G213" s="44">
        <f>G215+G216+G217+G218+G219+G220+G221+G222+G223+G224+G225+G226+G227+G228+G229</f>
        <v>150673.25</v>
      </c>
      <c r="H213" s="45"/>
      <c r="I213" s="44">
        <f>I215+I216+I217+I218+I219+I220+I221+I222+I223+I224+I225+I226+I227+I228+I229</f>
        <v>77486.3</v>
      </c>
      <c r="J213" s="45"/>
      <c r="K213" s="44">
        <f>K215+K216+K217+K218+K219+K220+K221+K222+K223+K224+K225+K226+K227+K228+K229</f>
        <v>73186.95</v>
      </c>
      <c r="L213" s="45"/>
      <c r="M213" s="46"/>
      <c r="N213" s="47"/>
      <c r="P213" s="31">
        <v>457816.81</v>
      </c>
      <c r="Q213" s="31"/>
    </row>
    <row r="214" spans="1:17" ht="8.25" customHeight="1">
      <c r="A214" s="11"/>
      <c r="B214" s="52" t="s">
        <v>57</v>
      </c>
      <c r="C214" s="53"/>
      <c r="D214" s="54"/>
      <c r="E214" s="44"/>
      <c r="F214" s="45"/>
      <c r="G214" s="44"/>
      <c r="H214" s="45"/>
      <c r="I214" s="46"/>
      <c r="J214" s="47"/>
      <c r="K214" s="46"/>
      <c r="L214" s="47"/>
      <c r="M214" s="46"/>
      <c r="N214" s="47"/>
      <c r="P214" s="31"/>
      <c r="Q214" s="31"/>
    </row>
    <row r="215" spans="1:17" ht="30.75" customHeight="1">
      <c r="A215" s="11" t="s">
        <v>54</v>
      </c>
      <c r="B215" s="52" t="s">
        <v>66</v>
      </c>
      <c r="C215" s="53"/>
      <c r="D215" s="54"/>
      <c r="E215" s="55">
        <f aca="true" t="shared" si="4" ref="E215:E228">G215+P215</f>
        <v>38457.520000000004</v>
      </c>
      <c r="F215" s="55"/>
      <c r="G215" s="55">
        <f>I215+K215</f>
        <v>7876.18</v>
      </c>
      <c r="H215" s="55"/>
      <c r="I215" s="44">
        <v>7876.18</v>
      </c>
      <c r="J215" s="45"/>
      <c r="K215" s="44"/>
      <c r="L215" s="45"/>
      <c r="M215" s="46"/>
      <c r="N215" s="47"/>
      <c r="P215" s="31">
        <v>30581.34</v>
      </c>
      <c r="Q215" s="31"/>
    </row>
    <row r="216" spans="1:17" ht="47.25" customHeight="1">
      <c r="A216" s="21" t="s">
        <v>67</v>
      </c>
      <c r="B216" s="52" t="s">
        <v>81</v>
      </c>
      <c r="C216" s="53"/>
      <c r="D216" s="54"/>
      <c r="E216" s="55">
        <f t="shared" si="4"/>
        <v>115947.5</v>
      </c>
      <c r="F216" s="55"/>
      <c r="G216" s="55">
        <f>I216+K216</f>
        <v>17590.74</v>
      </c>
      <c r="H216" s="55"/>
      <c r="I216" s="44">
        <v>17590.74</v>
      </c>
      <c r="J216" s="45"/>
      <c r="K216" s="44"/>
      <c r="L216" s="45"/>
      <c r="M216" s="46"/>
      <c r="N216" s="47"/>
      <c r="P216" s="31">
        <v>98356.76</v>
      </c>
      <c r="Q216" s="31"/>
    </row>
    <row r="217" spans="1:17" ht="30.75" customHeight="1">
      <c r="A217" s="21" t="s">
        <v>68</v>
      </c>
      <c r="B217" s="52" t="s">
        <v>82</v>
      </c>
      <c r="C217" s="53"/>
      <c r="D217" s="54"/>
      <c r="E217" s="55">
        <f t="shared" si="4"/>
        <v>40964.42</v>
      </c>
      <c r="F217" s="55"/>
      <c r="G217" s="55">
        <f aca="true" t="shared" si="5" ref="G217:G228">I217+K217</f>
        <v>12358.02</v>
      </c>
      <c r="H217" s="55"/>
      <c r="I217" s="44"/>
      <c r="J217" s="45"/>
      <c r="K217" s="44">
        <v>12358.02</v>
      </c>
      <c r="L217" s="45"/>
      <c r="M217" s="46"/>
      <c r="N217" s="47"/>
      <c r="P217" s="31">
        <v>28606.4</v>
      </c>
      <c r="Q217" s="31"/>
    </row>
    <row r="218" spans="1:17" ht="30" customHeight="1">
      <c r="A218" s="21" t="s">
        <v>69</v>
      </c>
      <c r="B218" s="52" t="s">
        <v>83</v>
      </c>
      <c r="C218" s="53"/>
      <c r="D218" s="54"/>
      <c r="E218" s="55">
        <f t="shared" si="4"/>
        <v>36849.91</v>
      </c>
      <c r="F218" s="55"/>
      <c r="G218" s="55">
        <f t="shared" si="5"/>
        <v>18317.48</v>
      </c>
      <c r="H218" s="55"/>
      <c r="I218" s="44">
        <v>7942.47</v>
      </c>
      <c r="J218" s="45"/>
      <c r="K218" s="44">
        <v>10375.01</v>
      </c>
      <c r="L218" s="45"/>
      <c r="M218" s="46"/>
      <c r="N218" s="47"/>
      <c r="P218" s="31">
        <v>18532.43</v>
      </c>
      <c r="Q218" s="31"/>
    </row>
    <row r="219" spans="1:17" ht="47.25" customHeight="1">
      <c r="A219" s="21" t="s">
        <v>70</v>
      </c>
      <c r="B219" s="52" t="s">
        <v>84</v>
      </c>
      <c r="C219" s="53"/>
      <c r="D219" s="54"/>
      <c r="E219" s="55">
        <f t="shared" si="4"/>
        <v>131098.32</v>
      </c>
      <c r="F219" s="55"/>
      <c r="G219" s="55">
        <f t="shared" si="5"/>
        <v>29411.04</v>
      </c>
      <c r="H219" s="55"/>
      <c r="I219" s="44">
        <v>29411.04</v>
      </c>
      <c r="J219" s="45"/>
      <c r="K219" s="44"/>
      <c r="L219" s="45"/>
      <c r="M219" s="46"/>
      <c r="N219" s="47"/>
      <c r="P219" s="31">
        <v>101687.28</v>
      </c>
      <c r="Q219" s="31"/>
    </row>
    <row r="220" spans="1:17" ht="52.5" customHeight="1">
      <c r="A220" s="21" t="s">
        <v>71</v>
      </c>
      <c r="B220" s="52" t="s">
        <v>85</v>
      </c>
      <c r="C220" s="53"/>
      <c r="D220" s="54"/>
      <c r="E220" s="55">
        <f t="shared" si="4"/>
        <v>97999.54</v>
      </c>
      <c r="F220" s="55"/>
      <c r="G220" s="55">
        <f t="shared" si="5"/>
        <v>14665.87</v>
      </c>
      <c r="H220" s="55"/>
      <c r="I220" s="44">
        <v>14665.87</v>
      </c>
      <c r="J220" s="45"/>
      <c r="K220" s="44"/>
      <c r="L220" s="45"/>
      <c r="M220" s="46"/>
      <c r="N220" s="47"/>
      <c r="P220" s="31">
        <v>83333.67</v>
      </c>
      <c r="Q220" s="31"/>
    </row>
    <row r="221" spans="1:17" ht="56.25" customHeight="1">
      <c r="A221" s="21" t="s">
        <v>72</v>
      </c>
      <c r="B221" s="52" t="s">
        <v>86</v>
      </c>
      <c r="C221" s="53"/>
      <c r="D221" s="54"/>
      <c r="E221" s="55">
        <f t="shared" si="4"/>
        <v>0</v>
      </c>
      <c r="F221" s="55"/>
      <c r="G221" s="55">
        <f t="shared" si="5"/>
        <v>0</v>
      </c>
      <c r="H221" s="55"/>
      <c r="I221" s="44"/>
      <c r="J221" s="45"/>
      <c r="K221" s="44"/>
      <c r="L221" s="45"/>
      <c r="M221" s="46"/>
      <c r="N221" s="47"/>
      <c r="P221" s="31">
        <v>0</v>
      </c>
      <c r="Q221" s="31"/>
    </row>
    <row r="222" spans="1:17" ht="48" customHeight="1">
      <c r="A222" s="21" t="s">
        <v>73</v>
      </c>
      <c r="B222" s="52" t="s">
        <v>94</v>
      </c>
      <c r="C222" s="53"/>
      <c r="D222" s="54"/>
      <c r="E222" s="55">
        <f t="shared" si="4"/>
        <v>40177.45</v>
      </c>
      <c r="F222" s="55"/>
      <c r="G222" s="55">
        <f t="shared" si="5"/>
        <v>0</v>
      </c>
      <c r="H222" s="55"/>
      <c r="I222" s="44"/>
      <c r="J222" s="45"/>
      <c r="K222" s="44"/>
      <c r="L222" s="45"/>
      <c r="M222" s="46"/>
      <c r="N222" s="47"/>
      <c r="P222" s="31">
        <v>40177.45</v>
      </c>
      <c r="Q222" s="31"/>
    </row>
    <row r="223" spans="1:17" ht="48" customHeight="1">
      <c r="A223" s="21" t="s">
        <v>74</v>
      </c>
      <c r="B223" s="52" t="s">
        <v>93</v>
      </c>
      <c r="C223" s="53"/>
      <c r="D223" s="54"/>
      <c r="E223" s="55">
        <f t="shared" si="4"/>
        <v>1613.31</v>
      </c>
      <c r="F223" s="55"/>
      <c r="G223" s="55">
        <f t="shared" si="5"/>
        <v>0</v>
      </c>
      <c r="H223" s="55"/>
      <c r="I223" s="44"/>
      <c r="J223" s="45"/>
      <c r="K223" s="44"/>
      <c r="L223" s="45"/>
      <c r="M223" s="46"/>
      <c r="N223" s="47"/>
      <c r="P223" s="31">
        <v>1613.31</v>
      </c>
      <c r="Q223" s="31"/>
    </row>
    <row r="224" spans="1:17" ht="54.75" customHeight="1">
      <c r="A224" s="21" t="s">
        <v>75</v>
      </c>
      <c r="B224" s="52" t="s">
        <v>92</v>
      </c>
      <c r="C224" s="53"/>
      <c r="D224" s="54"/>
      <c r="E224" s="55">
        <f t="shared" si="4"/>
        <v>17012.06</v>
      </c>
      <c r="F224" s="55"/>
      <c r="G224" s="55">
        <f t="shared" si="5"/>
        <v>0</v>
      </c>
      <c r="H224" s="55"/>
      <c r="I224" s="44"/>
      <c r="J224" s="45"/>
      <c r="K224" s="44"/>
      <c r="L224" s="45"/>
      <c r="M224" s="46"/>
      <c r="N224" s="47"/>
      <c r="P224" s="31">
        <v>17012.06</v>
      </c>
      <c r="Q224" s="31"/>
    </row>
    <row r="225" spans="1:17" ht="38.25" customHeight="1">
      <c r="A225" s="21" t="s">
        <v>76</v>
      </c>
      <c r="B225" s="52" t="s">
        <v>91</v>
      </c>
      <c r="C225" s="53"/>
      <c r="D225" s="54"/>
      <c r="E225" s="55">
        <f t="shared" si="4"/>
        <v>11367.6</v>
      </c>
      <c r="F225" s="55"/>
      <c r="G225" s="55">
        <f t="shared" si="5"/>
        <v>3410.28</v>
      </c>
      <c r="H225" s="55"/>
      <c r="I225" s="44"/>
      <c r="J225" s="45"/>
      <c r="K225" s="44">
        <v>3410.28</v>
      </c>
      <c r="L225" s="45"/>
      <c r="M225" s="46"/>
      <c r="N225" s="47"/>
      <c r="P225" s="31">
        <v>7957.32</v>
      </c>
      <c r="Q225" s="31"/>
    </row>
    <row r="226" spans="1:17" ht="53.25" customHeight="1">
      <c r="A226" s="21" t="s">
        <v>77</v>
      </c>
      <c r="B226" s="52" t="s">
        <v>90</v>
      </c>
      <c r="C226" s="53"/>
      <c r="D226" s="54"/>
      <c r="E226" s="55">
        <f t="shared" si="4"/>
        <v>7376.1</v>
      </c>
      <c r="F226" s="55"/>
      <c r="G226" s="55">
        <f t="shared" si="5"/>
        <v>3515.55</v>
      </c>
      <c r="H226" s="55"/>
      <c r="I226" s="44"/>
      <c r="J226" s="45"/>
      <c r="K226" s="44">
        <v>3515.55</v>
      </c>
      <c r="L226" s="45"/>
      <c r="M226" s="46"/>
      <c r="N226" s="47"/>
      <c r="P226" s="31">
        <v>3860.55</v>
      </c>
      <c r="Q226" s="31"/>
    </row>
    <row r="227" spans="1:17" ht="36" customHeight="1">
      <c r="A227" s="21" t="s">
        <v>78</v>
      </c>
      <c r="B227" s="52" t="s">
        <v>89</v>
      </c>
      <c r="C227" s="53"/>
      <c r="D227" s="54"/>
      <c r="E227" s="55">
        <f t="shared" si="4"/>
        <v>41454.72</v>
      </c>
      <c r="F227" s="55"/>
      <c r="G227" s="55">
        <f t="shared" si="5"/>
        <v>30768.95</v>
      </c>
      <c r="H227" s="55"/>
      <c r="I227" s="44"/>
      <c r="J227" s="45"/>
      <c r="K227" s="44">
        <v>30768.95</v>
      </c>
      <c r="L227" s="45"/>
      <c r="M227" s="46"/>
      <c r="N227" s="47"/>
      <c r="P227" s="31">
        <v>10685.77</v>
      </c>
      <c r="Q227" s="31"/>
    </row>
    <row r="228" spans="1:17" ht="39.75" customHeight="1">
      <c r="A228" s="21" t="s">
        <v>79</v>
      </c>
      <c r="B228" s="52" t="s">
        <v>88</v>
      </c>
      <c r="C228" s="53"/>
      <c r="D228" s="54"/>
      <c r="E228" s="55">
        <f t="shared" si="4"/>
        <v>28171.61</v>
      </c>
      <c r="F228" s="55"/>
      <c r="G228" s="55">
        <f t="shared" si="5"/>
        <v>12759.14</v>
      </c>
      <c r="H228" s="55"/>
      <c r="I228" s="44"/>
      <c r="J228" s="45"/>
      <c r="K228" s="44">
        <v>12759.14</v>
      </c>
      <c r="L228" s="45"/>
      <c r="M228" s="46"/>
      <c r="N228" s="47"/>
      <c r="P228" s="31">
        <v>15412.47</v>
      </c>
      <c r="Q228" s="31"/>
    </row>
    <row r="229" spans="1:17" ht="60" customHeight="1">
      <c r="A229" s="21" t="s">
        <v>80</v>
      </c>
      <c r="B229" s="52" t="s">
        <v>87</v>
      </c>
      <c r="C229" s="53"/>
      <c r="D229" s="54"/>
      <c r="E229" s="55">
        <v>0</v>
      </c>
      <c r="F229" s="55"/>
      <c r="G229" s="55">
        <v>0</v>
      </c>
      <c r="H229" s="55"/>
      <c r="I229" s="55">
        <v>0</v>
      </c>
      <c r="J229" s="55"/>
      <c r="K229" s="55">
        <v>0</v>
      </c>
      <c r="L229" s="55"/>
      <c r="M229" s="46"/>
      <c r="N229" s="47"/>
      <c r="P229" s="31">
        <v>0</v>
      </c>
      <c r="Q229" s="31"/>
    </row>
    <row r="230" spans="1:14" ht="9.75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</row>
    <row r="231" spans="1:16" ht="12.75" customHeight="1">
      <c r="A231" s="49" t="s">
        <v>19</v>
      </c>
      <c r="B231" s="36" t="s">
        <v>21</v>
      </c>
      <c r="C231" s="37"/>
      <c r="D231" s="38"/>
      <c r="E231" s="36" t="s">
        <v>59</v>
      </c>
      <c r="F231" s="38"/>
      <c r="G231" s="92">
        <f>N232*10</f>
        <v>667036.7999999999</v>
      </c>
      <c r="H231" s="93"/>
      <c r="I231" s="89" t="s">
        <v>39</v>
      </c>
      <c r="J231" s="90"/>
      <c r="K231" s="90"/>
      <c r="L231" s="90"/>
      <c r="M231" s="90"/>
      <c r="N231" s="91"/>
      <c r="P231" s="4" t="s">
        <v>59</v>
      </c>
    </row>
    <row r="232" spans="1:14" ht="44.25" customHeight="1">
      <c r="A232" s="49"/>
      <c r="B232" s="39"/>
      <c r="C232" s="40"/>
      <c r="D232" s="41"/>
      <c r="E232" s="39"/>
      <c r="F232" s="41"/>
      <c r="G232" s="94"/>
      <c r="H232" s="95"/>
      <c r="I232" s="46" t="s">
        <v>4</v>
      </c>
      <c r="J232" s="47"/>
      <c r="K232" s="44">
        <f>N232*3</f>
        <v>200111.03999999998</v>
      </c>
      <c r="L232" s="45"/>
      <c r="M232" s="25" t="s">
        <v>5</v>
      </c>
      <c r="N232" s="26">
        <f>ROUND((C196*(N193+N195+N196+N197)),2)</f>
        <v>66703.68</v>
      </c>
    </row>
    <row r="233" spans="1:16" ht="21" customHeight="1">
      <c r="A233" s="49"/>
      <c r="B233" s="42" t="s">
        <v>20</v>
      </c>
      <c r="C233" s="43"/>
      <c r="D233" s="32"/>
      <c r="E233" s="46" t="s">
        <v>59</v>
      </c>
      <c r="F233" s="47"/>
      <c r="G233" s="44">
        <f>N233*10</f>
        <v>667036.7999999999</v>
      </c>
      <c r="H233" s="45"/>
      <c r="I233" s="46" t="s">
        <v>4</v>
      </c>
      <c r="J233" s="47"/>
      <c r="K233" s="44">
        <f>N233*3</f>
        <v>200111.03999999998</v>
      </c>
      <c r="L233" s="45"/>
      <c r="M233" s="25" t="s">
        <v>5</v>
      </c>
      <c r="N233" s="26">
        <f>ROUND((E196*(N193+N195+N196+N197)),2)</f>
        <v>66703.68</v>
      </c>
      <c r="P233" s="4" t="s">
        <v>59</v>
      </c>
    </row>
    <row r="234" spans="1:14" ht="9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9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9.75">
      <c r="A236" s="27"/>
      <c r="B236" s="28" t="s">
        <v>22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</row>
    <row r="237" spans="1:14" ht="9.75">
      <c r="A237" s="27"/>
      <c r="B237" s="28" t="s">
        <v>23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</row>
    <row r="238" spans="1:14" ht="9.75">
      <c r="A238" s="27"/>
      <c r="B238" s="33" t="s">
        <v>24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7"/>
    </row>
    <row r="239" spans="1:14" ht="9.75">
      <c r="A239" s="27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7"/>
    </row>
    <row r="240" spans="1:14" ht="9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9.75">
      <c r="A241" s="27"/>
      <c r="B241" s="28" t="s">
        <v>95</v>
      </c>
      <c r="C241" s="28"/>
      <c r="D241" s="28"/>
      <c r="E241" s="27"/>
      <c r="F241" s="28"/>
      <c r="G241" s="28"/>
      <c r="H241" s="28"/>
      <c r="I241" s="28"/>
      <c r="J241" s="34" t="s">
        <v>97</v>
      </c>
      <c r="K241" s="34"/>
      <c r="L241" s="34"/>
      <c r="M241" s="34"/>
      <c r="N241" s="34"/>
    </row>
    <row r="242" spans="1:14" ht="9.75">
      <c r="A242" s="27"/>
      <c r="B242" s="28"/>
      <c r="C242" s="28"/>
      <c r="D242" s="28"/>
      <c r="E242" s="27"/>
      <c r="F242" s="17"/>
      <c r="G242" s="17"/>
      <c r="H242" s="17"/>
      <c r="I242" s="17"/>
      <c r="J242" s="29"/>
      <c r="K242" s="29"/>
      <c r="L242" s="29"/>
      <c r="M242" s="29"/>
      <c r="N242" s="29"/>
    </row>
    <row r="243" spans="1:14" ht="9.75">
      <c r="A243" s="27"/>
      <c r="B243" s="35" t="s">
        <v>60</v>
      </c>
      <c r="C243" s="35"/>
      <c r="D243" s="35"/>
      <c r="E243" s="27"/>
      <c r="F243" s="33"/>
      <c r="G243" s="33"/>
      <c r="H243" s="33"/>
      <c r="I243" s="33"/>
      <c r="J243" s="34" t="s">
        <v>96</v>
      </c>
      <c r="K243" s="34"/>
      <c r="L243" s="34"/>
      <c r="M243" s="34"/>
      <c r="N243" s="34"/>
    </row>
    <row r="244" spans="1:14" ht="9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9.75">
      <c r="A245" s="27"/>
      <c r="B245" s="35" t="s">
        <v>61</v>
      </c>
      <c r="C245" s="35"/>
      <c r="D245" s="35"/>
      <c r="E245" s="35"/>
      <c r="F245" s="27"/>
      <c r="G245" s="27"/>
      <c r="H245" s="27"/>
      <c r="I245" s="27"/>
      <c r="J245" s="34"/>
      <c r="K245" s="34"/>
      <c r="L245" s="34"/>
      <c r="M245" s="34"/>
      <c r="N245" s="27"/>
    </row>
    <row r="246" spans="1:14" ht="9.75">
      <c r="A246" s="30"/>
      <c r="B246" s="35" t="s">
        <v>62</v>
      </c>
      <c r="C246" s="35"/>
      <c r="D246" s="35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9.75">
      <c r="A247" s="30"/>
      <c r="B247" s="35" t="s">
        <v>63</v>
      </c>
      <c r="C247" s="35"/>
      <c r="D247" s="35"/>
      <c r="E247" s="30"/>
      <c r="F247" s="30"/>
      <c r="G247" s="30"/>
      <c r="H247" s="30"/>
      <c r="I247" s="30"/>
      <c r="J247" s="30"/>
      <c r="K247" s="34" t="s">
        <v>64</v>
      </c>
      <c r="L247" s="34"/>
      <c r="M247" s="34"/>
      <c r="N247" s="34"/>
    </row>
    <row r="248" spans="1:14" ht="9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9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9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68" spans="1:14" ht="16.5" customHeight="1">
      <c r="A268" s="1"/>
      <c r="B268" s="1"/>
      <c r="C268" s="2"/>
      <c r="D268" s="2"/>
      <c r="E268" s="2"/>
      <c r="F268" s="2"/>
      <c r="G268" s="2"/>
      <c r="H268" s="2"/>
      <c r="I268" s="2"/>
      <c r="J268" s="77" t="s">
        <v>27</v>
      </c>
      <c r="K268" s="77"/>
      <c r="L268" s="77"/>
      <c r="M268" s="77"/>
      <c r="N268" s="77"/>
    </row>
    <row r="269" spans="1:14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77" t="s">
        <v>28</v>
      </c>
      <c r="K269" s="77"/>
      <c r="L269" s="77"/>
      <c r="M269" s="77"/>
      <c r="N269" s="77"/>
    </row>
    <row r="270" spans="1:14" ht="9.75">
      <c r="A270" s="1"/>
      <c r="B270" s="1"/>
      <c r="C270" s="5"/>
      <c r="D270" s="5"/>
      <c r="E270" s="5"/>
      <c r="F270" s="5"/>
      <c r="G270" s="5"/>
      <c r="H270" s="5"/>
      <c r="I270" s="5"/>
      <c r="J270" s="77" t="s">
        <v>29</v>
      </c>
      <c r="K270" s="77"/>
      <c r="L270" s="77"/>
      <c r="M270" s="77"/>
      <c r="N270" s="77"/>
    </row>
    <row r="271" spans="1:14" ht="9.75">
      <c r="A271" s="1"/>
      <c r="B271" s="1"/>
      <c r="C271" s="5"/>
      <c r="D271" s="5"/>
      <c r="E271" s="5"/>
      <c r="F271" s="5"/>
      <c r="G271" s="5"/>
      <c r="H271" s="5"/>
      <c r="I271" s="5"/>
      <c r="J271" s="77" t="s">
        <v>30</v>
      </c>
      <c r="K271" s="77"/>
      <c r="L271" s="77"/>
      <c r="M271" s="77"/>
      <c r="N271" s="77"/>
    </row>
    <row r="272" spans="1:14" ht="9.75">
      <c r="A272" s="1"/>
      <c r="B272" s="1"/>
      <c r="C272" s="2"/>
      <c r="D272" s="2"/>
      <c r="E272" s="2"/>
      <c r="F272" s="2"/>
      <c r="G272" s="2"/>
      <c r="H272" s="2"/>
      <c r="I272" s="2"/>
      <c r="J272" s="77" t="s">
        <v>31</v>
      </c>
      <c r="K272" s="77"/>
      <c r="L272" s="77"/>
      <c r="M272" s="77"/>
      <c r="N272" s="77"/>
    </row>
    <row r="273" spans="1:14" ht="16.5" customHeight="1">
      <c r="A273" s="1"/>
      <c r="B273" s="1"/>
      <c r="C273" s="2"/>
      <c r="D273" s="2"/>
      <c r="E273" s="2"/>
      <c r="F273" s="2"/>
      <c r="G273" s="2"/>
      <c r="H273" s="2"/>
      <c r="I273" s="2"/>
      <c r="J273" s="3"/>
      <c r="K273" s="3"/>
      <c r="L273" s="3"/>
      <c r="M273" s="3"/>
      <c r="N273" s="3"/>
    </row>
    <row r="274" spans="1:14" ht="9.75">
      <c r="A274" s="83" t="s">
        <v>0</v>
      </c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1:14" ht="9.75">
      <c r="A275" s="84" t="s">
        <v>32</v>
      </c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</row>
    <row r="276" spans="1:14" ht="9.75">
      <c r="A276" s="84" t="s">
        <v>33</v>
      </c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</row>
    <row r="277" spans="1:17" ht="9.75">
      <c r="A277" s="85" t="s">
        <v>102</v>
      </c>
      <c r="B277" s="85"/>
      <c r="C277" s="85"/>
      <c r="D277" s="85"/>
      <c r="E277" s="85"/>
      <c r="F277" s="77" t="s">
        <v>26</v>
      </c>
      <c r="G277" s="77"/>
      <c r="H277" s="77"/>
      <c r="I277" s="77"/>
      <c r="J277" s="77"/>
      <c r="K277" s="77"/>
      <c r="L277" s="77"/>
      <c r="M277" s="77"/>
      <c r="N277" s="77"/>
      <c r="Q277" s="4" t="s">
        <v>26</v>
      </c>
    </row>
    <row r="278" spans="1:17" ht="9.75">
      <c r="A278" s="85" t="s">
        <v>25</v>
      </c>
      <c r="B278" s="85"/>
      <c r="C278" s="85"/>
      <c r="D278" s="7">
        <v>40544</v>
      </c>
      <c r="E278" s="6"/>
      <c r="F278" s="77" t="s">
        <v>144</v>
      </c>
      <c r="G278" s="77"/>
      <c r="H278" s="77"/>
      <c r="I278" s="77"/>
      <c r="J278" s="77"/>
      <c r="K278" s="77"/>
      <c r="L278" s="77"/>
      <c r="M278" s="77"/>
      <c r="N278" s="77"/>
      <c r="Q278" s="4" t="s">
        <v>143</v>
      </c>
    </row>
    <row r="279" spans="1:14" ht="21.75" customHeight="1">
      <c r="A279" s="8"/>
      <c r="B279" s="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9.75">
      <c r="A280" s="86" t="s">
        <v>98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4" t="s">
        <v>38</v>
      </c>
      <c r="N280" s="65"/>
    </row>
    <row r="281" spans="1:16" ht="27.75" customHeight="1">
      <c r="A281" s="48" t="s">
        <v>1</v>
      </c>
      <c r="B281" s="48"/>
      <c r="C281" s="10" t="s">
        <v>35</v>
      </c>
      <c r="D281" s="10" t="s">
        <v>2</v>
      </c>
      <c r="E281" s="49" t="s">
        <v>37</v>
      </c>
      <c r="F281" s="49"/>
      <c r="G281" s="49"/>
      <c r="H281" s="49"/>
      <c r="I281" s="49"/>
      <c r="J281" s="49"/>
      <c r="K281" s="49"/>
      <c r="L281" s="49"/>
      <c r="M281" s="87"/>
      <c r="N281" s="88"/>
      <c r="P281" s="4" t="s">
        <v>37</v>
      </c>
    </row>
    <row r="282" spans="1:17" ht="19.5" customHeight="1">
      <c r="A282" s="48"/>
      <c r="B282" s="48"/>
      <c r="C282" s="12">
        <v>40238</v>
      </c>
      <c r="D282" s="13" t="s">
        <v>142</v>
      </c>
      <c r="E282" s="13" t="s">
        <v>3</v>
      </c>
      <c r="F282" s="14">
        <f>J282*10</f>
        <v>356711.60000000003</v>
      </c>
      <c r="G282" s="11" t="s">
        <v>4</v>
      </c>
      <c r="H282" s="14">
        <f>J282*3</f>
        <v>107013.48000000001</v>
      </c>
      <c r="I282" s="14" t="s">
        <v>5</v>
      </c>
      <c r="J282" s="50">
        <v>35671.16</v>
      </c>
      <c r="K282" s="50"/>
      <c r="L282" s="50"/>
      <c r="M282" s="70" t="s">
        <v>6</v>
      </c>
      <c r="N282" s="75"/>
      <c r="P282" s="4" t="s">
        <v>3</v>
      </c>
      <c r="Q282" s="31">
        <v>356711.6</v>
      </c>
    </row>
    <row r="283" spans="1:16" ht="18.75" customHeight="1">
      <c r="A283" s="49" t="s">
        <v>7</v>
      </c>
      <c r="B283" s="49"/>
      <c r="C283" s="48" t="s">
        <v>36</v>
      </c>
      <c r="D283" s="48"/>
      <c r="E283" s="49" t="s">
        <v>39</v>
      </c>
      <c r="F283" s="49"/>
      <c r="G283" s="49"/>
      <c r="H283" s="49"/>
      <c r="I283" s="49"/>
      <c r="J283" s="49"/>
      <c r="K283" s="49"/>
      <c r="L283" s="49"/>
      <c r="M283" s="71"/>
      <c r="N283" s="76"/>
      <c r="P283" s="4" t="s">
        <v>39</v>
      </c>
    </row>
    <row r="284" spans="1:16" ht="59.25" customHeight="1">
      <c r="A284" s="49"/>
      <c r="B284" s="49"/>
      <c r="C284" s="48"/>
      <c r="D284" s="48"/>
      <c r="E284" s="48" t="s">
        <v>8</v>
      </c>
      <c r="F284" s="48"/>
      <c r="G284" s="48"/>
      <c r="H284" s="9" t="s">
        <v>9</v>
      </c>
      <c r="I284" s="48" t="s">
        <v>34</v>
      </c>
      <c r="J284" s="48"/>
      <c r="K284" s="48"/>
      <c r="L284" s="48"/>
      <c r="M284" s="11" t="s">
        <v>40</v>
      </c>
      <c r="N284" s="15"/>
      <c r="P284" s="4" t="s">
        <v>8</v>
      </c>
    </row>
    <row r="285" spans="1:17" ht="34.5" customHeight="1">
      <c r="A285" s="49"/>
      <c r="B285" s="49"/>
      <c r="C285" s="51">
        <f>E285+H285</f>
        <v>3660</v>
      </c>
      <c r="D285" s="51"/>
      <c r="E285" s="50">
        <v>3660</v>
      </c>
      <c r="F285" s="50"/>
      <c r="G285" s="50"/>
      <c r="H285" s="14">
        <v>0</v>
      </c>
      <c r="I285" s="50">
        <v>2603.8</v>
      </c>
      <c r="J285" s="50"/>
      <c r="K285" s="50"/>
      <c r="L285" s="50"/>
      <c r="M285" s="11" t="s">
        <v>41</v>
      </c>
      <c r="N285" s="11"/>
      <c r="P285" s="31">
        <v>3660</v>
      </c>
      <c r="Q285" s="31"/>
    </row>
    <row r="286" spans="1:14" ht="13.5" customHeight="1">
      <c r="A286" s="64" t="s">
        <v>10</v>
      </c>
      <c r="B286" s="65"/>
      <c r="C286" s="73">
        <f>E285</f>
        <v>3660</v>
      </c>
      <c r="D286" s="64" t="s">
        <v>11</v>
      </c>
      <c r="E286" s="68"/>
      <c r="F286" s="65"/>
      <c r="G286" s="60"/>
      <c r="H286" s="64" t="s">
        <v>43</v>
      </c>
      <c r="I286" s="78"/>
      <c r="J286" s="78"/>
      <c r="K286" s="78"/>
      <c r="L286" s="79"/>
      <c r="M286" s="70" t="s">
        <v>42</v>
      </c>
      <c r="N286" s="70">
        <v>18.24</v>
      </c>
    </row>
    <row r="287" spans="1:14" ht="33.75" customHeight="1">
      <c r="A287" s="66"/>
      <c r="B287" s="67"/>
      <c r="C287" s="74"/>
      <c r="D287" s="66"/>
      <c r="E287" s="69"/>
      <c r="F287" s="67"/>
      <c r="G287" s="61"/>
      <c r="H287" s="80"/>
      <c r="I287" s="81"/>
      <c r="J287" s="81"/>
      <c r="K287" s="81"/>
      <c r="L287" s="82"/>
      <c r="M287" s="71"/>
      <c r="N287" s="71"/>
    </row>
    <row r="288" spans="1:14" ht="9.75" customHeight="1">
      <c r="A288" s="16"/>
      <c r="B288" s="16"/>
      <c r="C288" s="16"/>
      <c r="D288" s="16"/>
      <c r="E288" s="16"/>
      <c r="F288" s="16"/>
      <c r="G288" s="17"/>
      <c r="H288" s="18"/>
      <c r="I288" s="18"/>
      <c r="J288" s="18"/>
      <c r="K288" s="18"/>
      <c r="L288" s="18"/>
      <c r="M288" s="19"/>
      <c r="N288" s="19"/>
    </row>
    <row r="289" spans="1:17" ht="34.5" customHeight="1">
      <c r="A289" s="52" t="s">
        <v>44</v>
      </c>
      <c r="B289" s="54"/>
      <c r="C289" s="9" t="s">
        <v>134</v>
      </c>
      <c r="D289" s="52" t="s">
        <v>45</v>
      </c>
      <c r="E289" s="54"/>
      <c r="F289" s="9">
        <v>5</v>
      </c>
      <c r="G289" s="52" t="s">
        <v>46</v>
      </c>
      <c r="H289" s="54"/>
      <c r="I289" s="9">
        <v>5</v>
      </c>
      <c r="J289" s="52" t="s">
        <v>47</v>
      </c>
      <c r="K289" s="53"/>
      <c r="L289" s="54"/>
      <c r="M289" s="62">
        <v>70</v>
      </c>
      <c r="N289" s="63"/>
      <c r="Q289" s="4">
        <v>5</v>
      </c>
    </row>
    <row r="290" spans="1:14" ht="71.25" customHeight="1">
      <c r="A290" s="8"/>
      <c r="B290" s="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6" ht="12.75" customHeight="1">
      <c r="A291" s="60" t="s">
        <v>48</v>
      </c>
      <c r="B291" s="64" t="s">
        <v>12</v>
      </c>
      <c r="C291" s="68"/>
      <c r="D291" s="65"/>
      <c r="E291" s="64" t="s">
        <v>53</v>
      </c>
      <c r="F291" s="65"/>
      <c r="G291" s="62" t="s">
        <v>39</v>
      </c>
      <c r="H291" s="63"/>
      <c r="I291" s="48" t="s">
        <v>16</v>
      </c>
      <c r="J291" s="48"/>
      <c r="K291" s="48"/>
      <c r="L291" s="48"/>
      <c r="M291" s="48"/>
      <c r="N291" s="48"/>
      <c r="P291" s="4" t="s">
        <v>53</v>
      </c>
    </row>
    <row r="292" spans="1:14" ht="9.75">
      <c r="A292" s="61"/>
      <c r="B292" s="66"/>
      <c r="C292" s="69"/>
      <c r="D292" s="67"/>
      <c r="E292" s="66"/>
      <c r="F292" s="67"/>
      <c r="G292" s="62" t="s">
        <v>13</v>
      </c>
      <c r="H292" s="63"/>
      <c r="I292" s="48"/>
      <c r="J292" s="48"/>
      <c r="K292" s="48"/>
      <c r="L292" s="48"/>
      <c r="M292" s="48"/>
      <c r="N292" s="48"/>
    </row>
    <row r="293" spans="1:16" ht="9.75">
      <c r="A293" s="20">
        <v>1</v>
      </c>
      <c r="B293" s="46">
        <v>2</v>
      </c>
      <c r="C293" s="56"/>
      <c r="D293" s="47"/>
      <c r="E293" s="52">
        <v>3</v>
      </c>
      <c r="F293" s="54"/>
      <c r="G293" s="46">
        <v>4</v>
      </c>
      <c r="H293" s="47"/>
      <c r="I293" s="56">
        <v>5</v>
      </c>
      <c r="J293" s="56"/>
      <c r="K293" s="56"/>
      <c r="L293" s="56"/>
      <c r="M293" s="56"/>
      <c r="N293" s="47"/>
      <c r="P293" s="4">
        <v>3</v>
      </c>
    </row>
    <row r="294" spans="1:17" ht="25.5" customHeight="1">
      <c r="A294" s="11">
        <v>1</v>
      </c>
      <c r="B294" s="52" t="s">
        <v>49</v>
      </c>
      <c r="C294" s="53"/>
      <c r="D294" s="54"/>
      <c r="E294" s="55">
        <f>J282*10</f>
        <v>356711.60000000003</v>
      </c>
      <c r="F294" s="55"/>
      <c r="G294" s="55">
        <f>H282</f>
        <v>107013.48000000001</v>
      </c>
      <c r="H294" s="55"/>
      <c r="I294" s="72"/>
      <c r="J294" s="72"/>
      <c r="K294" s="72"/>
      <c r="L294" s="72"/>
      <c r="M294" s="72"/>
      <c r="N294" s="72"/>
      <c r="P294" s="31">
        <v>249698.12</v>
      </c>
      <c r="Q294" s="31"/>
    </row>
    <row r="295" spans="1:17" ht="22.5" customHeight="1">
      <c r="A295" s="11">
        <v>2</v>
      </c>
      <c r="B295" s="52" t="s">
        <v>50</v>
      </c>
      <c r="C295" s="53"/>
      <c r="D295" s="54"/>
      <c r="E295" s="55">
        <f>E294</f>
        <v>356711.60000000003</v>
      </c>
      <c r="F295" s="55"/>
      <c r="G295" s="55">
        <f>H282</f>
        <v>107013.48000000001</v>
      </c>
      <c r="H295" s="55"/>
      <c r="I295" s="72"/>
      <c r="J295" s="72"/>
      <c r="K295" s="72"/>
      <c r="L295" s="72"/>
      <c r="M295" s="72"/>
      <c r="N295" s="72"/>
      <c r="P295" s="31">
        <v>249698.12</v>
      </c>
      <c r="Q295" s="31"/>
    </row>
    <row r="296" spans="1:17" ht="36" customHeight="1">
      <c r="A296" s="11">
        <v>3</v>
      </c>
      <c r="B296" s="52" t="s">
        <v>51</v>
      </c>
      <c r="C296" s="53"/>
      <c r="D296" s="54"/>
      <c r="E296" s="55">
        <v>0</v>
      </c>
      <c r="F296" s="55"/>
      <c r="G296" s="55">
        <v>0</v>
      </c>
      <c r="H296" s="55"/>
      <c r="I296" s="72"/>
      <c r="J296" s="72"/>
      <c r="K296" s="72"/>
      <c r="L296" s="72"/>
      <c r="M296" s="72"/>
      <c r="N296" s="72"/>
      <c r="P296" s="31">
        <v>0</v>
      </c>
      <c r="Q296" s="31"/>
    </row>
    <row r="297" spans="1:17" ht="36" customHeight="1">
      <c r="A297" s="11">
        <v>4</v>
      </c>
      <c r="B297" s="52" t="s">
        <v>52</v>
      </c>
      <c r="C297" s="53"/>
      <c r="D297" s="54"/>
      <c r="E297" s="55">
        <f>E294</f>
        <v>356711.60000000003</v>
      </c>
      <c r="F297" s="55"/>
      <c r="G297" s="55">
        <f>H282</f>
        <v>107013.48000000001</v>
      </c>
      <c r="H297" s="55"/>
      <c r="I297" s="72"/>
      <c r="J297" s="72"/>
      <c r="K297" s="72"/>
      <c r="L297" s="72"/>
      <c r="M297" s="72"/>
      <c r="N297" s="72"/>
      <c r="P297" s="31">
        <v>249698.12</v>
      </c>
      <c r="Q297" s="31"/>
    </row>
    <row r="298" spans="1:16" ht="12" customHeight="1">
      <c r="A298" s="60" t="s">
        <v>48</v>
      </c>
      <c r="B298" s="64" t="s">
        <v>12</v>
      </c>
      <c r="C298" s="68"/>
      <c r="D298" s="65"/>
      <c r="E298" s="64" t="s">
        <v>53</v>
      </c>
      <c r="F298" s="65"/>
      <c r="G298" s="64" t="s">
        <v>55</v>
      </c>
      <c r="H298" s="65"/>
      <c r="I298" s="64" t="s">
        <v>39</v>
      </c>
      <c r="J298" s="68"/>
      <c r="K298" s="68"/>
      <c r="L298" s="68"/>
      <c r="M298" s="64" t="s">
        <v>56</v>
      </c>
      <c r="N298" s="65"/>
      <c r="P298" s="4" t="s">
        <v>53</v>
      </c>
    </row>
    <row r="299" spans="1:14" ht="30.75" customHeight="1">
      <c r="A299" s="61"/>
      <c r="B299" s="66"/>
      <c r="C299" s="69"/>
      <c r="D299" s="67"/>
      <c r="E299" s="66"/>
      <c r="F299" s="67"/>
      <c r="G299" s="66"/>
      <c r="H299" s="67"/>
      <c r="I299" s="52" t="s">
        <v>17</v>
      </c>
      <c r="J299" s="54"/>
      <c r="K299" s="52" t="s">
        <v>18</v>
      </c>
      <c r="L299" s="54"/>
      <c r="M299" s="66"/>
      <c r="N299" s="67"/>
    </row>
    <row r="300" spans="1:16" ht="12" customHeight="1">
      <c r="A300" s="20">
        <v>1</v>
      </c>
      <c r="B300" s="46">
        <v>2</v>
      </c>
      <c r="C300" s="56"/>
      <c r="D300" s="47"/>
      <c r="E300" s="52">
        <v>3</v>
      </c>
      <c r="F300" s="54"/>
      <c r="G300" s="46">
        <v>4</v>
      </c>
      <c r="H300" s="47"/>
      <c r="I300" s="46" t="s">
        <v>14</v>
      </c>
      <c r="J300" s="47"/>
      <c r="K300" s="56" t="s">
        <v>15</v>
      </c>
      <c r="L300" s="47"/>
      <c r="M300" s="46">
        <v>5</v>
      </c>
      <c r="N300" s="47"/>
      <c r="P300" s="4">
        <v>3</v>
      </c>
    </row>
    <row r="301" spans="1:14" ht="9.75">
      <c r="A301" s="20"/>
      <c r="B301" s="57" t="s">
        <v>58</v>
      </c>
      <c r="C301" s="58"/>
      <c r="D301" s="59"/>
      <c r="E301" s="52"/>
      <c r="F301" s="54"/>
      <c r="G301" s="46"/>
      <c r="H301" s="47"/>
      <c r="I301" s="46"/>
      <c r="J301" s="47"/>
      <c r="K301" s="56"/>
      <c r="L301" s="47"/>
      <c r="M301" s="46"/>
      <c r="N301" s="47"/>
    </row>
    <row r="302" spans="1:17" ht="49.5" customHeight="1">
      <c r="A302" s="11">
        <v>5</v>
      </c>
      <c r="B302" s="52" t="s">
        <v>65</v>
      </c>
      <c r="C302" s="53"/>
      <c r="D302" s="54"/>
      <c r="E302" s="55">
        <f>G302+P302</f>
        <v>598905.1</v>
      </c>
      <c r="F302" s="55"/>
      <c r="G302" s="44">
        <f>G304+G305+G306+G307+G308+G309+G310+G311+G312+G313+G314+G315+G316+G317+G318</f>
        <v>156210.37</v>
      </c>
      <c r="H302" s="45"/>
      <c r="I302" s="44">
        <f>I304+I305+I306+I307+I308+I309+I310+I311+I312+I313+I314+I315+I316+I317+I318</f>
        <v>77312.61</v>
      </c>
      <c r="J302" s="45"/>
      <c r="K302" s="44">
        <f>K304+K305+K306+K307+K308+K309+K310+K311+K312+K313+K314+K315+K316+K317+K318</f>
        <v>78897.76</v>
      </c>
      <c r="L302" s="45"/>
      <c r="M302" s="46"/>
      <c r="N302" s="47"/>
      <c r="P302" s="31">
        <v>442694.73</v>
      </c>
      <c r="Q302" s="31"/>
    </row>
    <row r="303" spans="1:17" ht="8.25" customHeight="1">
      <c r="A303" s="11"/>
      <c r="B303" s="52" t="s">
        <v>57</v>
      </c>
      <c r="C303" s="53"/>
      <c r="D303" s="54"/>
      <c r="E303" s="44"/>
      <c r="F303" s="45"/>
      <c r="G303" s="44"/>
      <c r="H303" s="45"/>
      <c r="I303" s="46"/>
      <c r="J303" s="47"/>
      <c r="K303" s="46"/>
      <c r="L303" s="47"/>
      <c r="M303" s="46"/>
      <c r="N303" s="47"/>
      <c r="P303" s="31"/>
      <c r="Q303" s="31"/>
    </row>
    <row r="304" spans="1:17" ht="30.75" customHeight="1">
      <c r="A304" s="11" t="s">
        <v>54</v>
      </c>
      <c r="B304" s="52" t="s">
        <v>66</v>
      </c>
      <c r="C304" s="53"/>
      <c r="D304" s="54"/>
      <c r="E304" s="55">
        <f aca="true" t="shared" si="6" ref="E304:E317">G304+P304</f>
        <v>38633.67</v>
      </c>
      <c r="F304" s="55"/>
      <c r="G304" s="55">
        <f>I304+K304</f>
        <v>7913.49</v>
      </c>
      <c r="H304" s="55"/>
      <c r="I304" s="44">
        <v>7913.49</v>
      </c>
      <c r="J304" s="45"/>
      <c r="K304" s="44"/>
      <c r="L304" s="45"/>
      <c r="M304" s="46"/>
      <c r="N304" s="47"/>
      <c r="P304" s="31">
        <v>30720.18</v>
      </c>
      <c r="Q304" s="31"/>
    </row>
    <row r="305" spans="1:17" ht="47.25" customHeight="1">
      <c r="A305" s="21" t="s">
        <v>67</v>
      </c>
      <c r="B305" s="52" t="s">
        <v>81</v>
      </c>
      <c r="C305" s="53"/>
      <c r="D305" s="54"/>
      <c r="E305" s="55">
        <f t="shared" si="6"/>
        <v>115947.5</v>
      </c>
      <c r="F305" s="55"/>
      <c r="G305" s="55">
        <f>I305+K305</f>
        <v>17590.74</v>
      </c>
      <c r="H305" s="55"/>
      <c r="I305" s="44">
        <v>17590.74</v>
      </c>
      <c r="J305" s="45"/>
      <c r="K305" s="44"/>
      <c r="L305" s="45"/>
      <c r="M305" s="46"/>
      <c r="N305" s="47"/>
      <c r="P305" s="31">
        <v>98356.76</v>
      </c>
      <c r="Q305" s="31"/>
    </row>
    <row r="306" spans="1:17" ht="30.75" customHeight="1">
      <c r="A306" s="21" t="s">
        <v>68</v>
      </c>
      <c r="B306" s="52" t="s">
        <v>82</v>
      </c>
      <c r="C306" s="53"/>
      <c r="D306" s="54"/>
      <c r="E306" s="55">
        <f t="shared" si="6"/>
        <v>41405.88</v>
      </c>
      <c r="F306" s="55"/>
      <c r="G306" s="55">
        <f aca="true" t="shared" si="7" ref="G306:G317">I306+K306</f>
        <v>12491.1</v>
      </c>
      <c r="H306" s="55"/>
      <c r="I306" s="44"/>
      <c r="J306" s="45"/>
      <c r="K306" s="44">
        <v>12491.1</v>
      </c>
      <c r="L306" s="45"/>
      <c r="M306" s="46"/>
      <c r="N306" s="47"/>
      <c r="P306" s="31">
        <v>28914.78</v>
      </c>
      <c r="Q306" s="31"/>
    </row>
    <row r="307" spans="1:17" ht="30" customHeight="1">
      <c r="A307" s="21" t="s">
        <v>69</v>
      </c>
      <c r="B307" s="52" t="s">
        <v>83</v>
      </c>
      <c r="C307" s="53"/>
      <c r="D307" s="54"/>
      <c r="E307" s="55">
        <f t="shared" si="6"/>
        <v>37248.880000000005</v>
      </c>
      <c r="F307" s="55"/>
      <c r="G307" s="55">
        <f t="shared" si="7"/>
        <v>18516.11</v>
      </c>
      <c r="H307" s="55"/>
      <c r="I307" s="44">
        <v>8028.33</v>
      </c>
      <c r="J307" s="45"/>
      <c r="K307" s="44">
        <v>10487.78</v>
      </c>
      <c r="L307" s="45"/>
      <c r="M307" s="46"/>
      <c r="N307" s="47"/>
      <c r="P307" s="31">
        <v>18732.77</v>
      </c>
      <c r="Q307" s="31"/>
    </row>
    <row r="308" spans="1:17" ht="47.25" customHeight="1">
      <c r="A308" s="21" t="s">
        <v>70</v>
      </c>
      <c r="B308" s="52" t="s">
        <v>84</v>
      </c>
      <c r="C308" s="53"/>
      <c r="D308" s="54"/>
      <c r="E308" s="55">
        <f t="shared" si="6"/>
        <v>131837.23</v>
      </c>
      <c r="F308" s="55"/>
      <c r="G308" s="55">
        <f t="shared" si="7"/>
        <v>29411.04</v>
      </c>
      <c r="H308" s="55"/>
      <c r="I308" s="44">
        <v>29411.04</v>
      </c>
      <c r="J308" s="45"/>
      <c r="K308" s="44"/>
      <c r="L308" s="45"/>
      <c r="M308" s="46"/>
      <c r="N308" s="47"/>
      <c r="P308" s="31">
        <v>102426.19</v>
      </c>
      <c r="Q308" s="31"/>
    </row>
    <row r="309" spans="1:17" ht="52.5" customHeight="1">
      <c r="A309" s="21" t="s">
        <v>71</v>
      </c>
      <c r="B309" s="52" t="s">
        <v>85</v>
      </c>
      <c r="C309" s="53"/>
      <c r="D309" s="54"/>
      <c r="E309" s="55">
        <f t="shared" si="6"/>
        <v>99801.40999999999</v>
      </c>
      <c r="F309" s="55"/>
      <c r="G309" s="55">
        <f t="shared" si="7"/>
        <v>14369.01</v>
      </c>
      <c r="H309" s="55"/>
      <c r="I309" s="44">
        <v>14369.01</v>
      </c>
      <c r="J309" s="45"/>
      <c r="K309" s="44"/>
      <c r="L309" s="45"/>
      <c r="M309" s="46"/>
      <c r="N309" s="47"/>
      <c r="P309" s="31">
        <v>85432.4</v>
      </c>
      <c r="Q309" s="31"/>
    </row>
    <row r="310" spans="1:17" ht="56.25" customHeight="1">
      <c r="A310" s="21" t="s">
        <v>72</v>
      </c>
      <c r="B310" s="52" t="s">
        <v>86</v>
      </c>
      <c r="C310" s="53"/>
      <c r="D310" s="54"/>
      <c r="E310" s="55">
        <f t="shared" si="6"/>
        <v>0</v>
      </c>
      <c r="F310" s="55"/>
      <c r="G310" s="55">
        <f t="shared" si="7"/>
        <v>0</v>
      </c>
      <c r="H310" s="55"/>
      <c r="I310" s="44"/>
      <c r="J310" s="45"/>
      <c r="K310" s="44"/>
      <c r="L310" s="45"/>
      <c r="M310" s="46"/>
      <c r="N310" s="47"/>
      <c r="P310" s="31">
        <v>0</v>
      </c>
      <c r="Q310" s="31"/>
    </row>
    <row r="311" spans="1:17" ht="48" customHeight="1">
      <c r="A311" s="21" t="s">
        <v>73</v>
      </c>
      <c r="B311" s="52" t="s">
        <v>94</v>
      </c>
      <c r="C311" s="53"/>
      <c r="D311" s="54"/>
      <c r="E311" s="55">
        <f t="shared" si="6"/>
        <v>40177.45</v>
      </c>
      <c r="F311" s="55"/>
      <c r="G311" s="55">
        <f t="shared" si="7"/>
        <v>0</v>
      </c>
      <c r="H311" s="55"/>
      <c r="I311" s="44"/>
      <c r="J311" s="45"/>
      <c r="K311" s="44"/>
      <c r="L311" s="45"/>
      <c r="M311" s="46"/>
      <c r="N311" s="47"/>
      <c r="P311" s="31">
        <v>40177.45</v>
      </c>
      <c r="Q311" s="31"/>
    </row>
    <row r="312" spans="1:17" ht="48" customHeight="1">
      <c r="A312" s="21" t="s">
        <v>74</v>
      </c>
      <c r="B312" s="52" t="s">
        <v>93</v>
      </c>
      <c r="C312" s="53"/>
      <c r="D312" s="54"/>
      <c r="E312" s="55">
        <f t="shared" si="6"/>
        <v>3629.9</v>
      </c>
      <c r="F312" s="55"/>
      <c r="G312" s="55">
        <f t="shared" si="7"/>
        <v>0</v>
      </c>
      <c r="H312" s="55"/>
      <c r="I312" s="44"/>
      <c r="J312" s="45"/>
      <c r="K312" s="44"/>
      <c r="L312" s="45"/>
      <c r="M312" s="46"/>
      <c r="N312" s="47"/>
      <c r="P312" s="31">
        <v>3629.9</v>
      </c>
      <c r="Q312" s="31"/>
    </row>
    <row r="313" spans="1:17" ht="54.75" customHeight="1">
      <c r="A313" s="21" t="s">
        <v>75</v>
      </c>
      <c r="B313" s="52" t="s">
        <v>92</v>
      </c>
      <c r="C313" s="53"/>
      <c r="D313" s="54"/>
      <c r="E313" s="55">
        <f t="shared" si="6"/>
        <v>17012.06</v>
      </c>
      <c r="F313" s="55"/>
      <c r="G313" s="55">
        <f t="shared" si="7"/>
        <v>17012.06</v>
      </c>
      <c r="H313" s="55"/>
      <c r="I313" s="44"/>
      <c r="J313" s="45"/>
      <c r="K313" s="44">
        <v>17012.06</v>
      </c>
      <c r="L313" s="45"/>
      <c r="M313" s="46"/>
      <c r="N313" s="47"/>
      <c r="P313" s="31">
        <v>0</v>
      </c>
      <c r="Q313" s="31"/>
    </row>
    <row r="314" spans="1:17" ht="38.25" customHeight="1">
      <c r="A314" s="21" t="s">
        <v>76</v>
      </c>
      <c r="B314" s="52" t="s">
        <v>91</v>
      </c>
      <c r="C314" s="53"/>
      <c r="D314" s="54"/>
      <c r="E314" s="55">
        <f t="shared" si="6"/>
        <v>11376.9</v>
      </c>
      <c r="F314" s="55"/>
      <c r="G314" s="55">
        <f t="shared" si="7"/>
        <v>3413.07</v>
      </c>
      <c r="H314" s="55"/>
      <c r="I314" s="44"/>
      <c r="J314" s="45"/>
      <c r="K314" s="44">
        <v>3413.07</v>
      </c>
      <c r="L314" s="45"/>
      <c r="M314" s="46"/>
      <c r="N314" s="47"/>
      <c r="P314" s="31">
        <v>7963.83</v>
      </c>
      <c r="Q314" s="31"/>
    </row>
    <row r="315" spans="1:17" ht="53.25" customHeight="1">
      <c r="A315" s="21" t="s">
        <v>77</v>
      </c>
      <c r="B315" s="52" t="s">
        <v>90</v>
      </c>
      <c r="C315" s="53"/>
      <c r="D315" s="54"/>
      <c r="E315" s="55">
        <f t="shared" si="6"/>
        <v>8200.65</v>
      </c>
      <c r="F315" s="55"/>
      <c r="G315" s="55">
        <f t="shared" si="7"/>
        <v>3677.7</v>
      </c>
      <c r="H315" s="55"/>
      <c r="I315" s="44"/>
      <c r="J315" s="45"/>
      <c r="K315" s="44">
        <v>3677.7</v>
      </c>
      <c r="L315" s="45"/>
      <c r="M315" s="46"/>
      <c r="N315" s="47"/>
      <c r="P315" s="31">
        <v>4522.95</v>
      </c>
      <c r="Q315" s="31"/>
    </row>
    <row r="316" spans="1:17" ht="36" customHeight="1">
      <c r="A316" s="21" t="s">
        <v>78</v>
      </c>
      <c r="B316" s="52" t="s">
        <v>89</v>
      </c>
      <c r="C316" s="53"/>
      <c r="D316" s="54"/>
      <c r="E316" s="55">
        <f t="shared" si="6"/>
        <v>41602.62</v>
      </c>
      <c r="F316" s="55"/>
      <c r="G316" s="55">
        <f t="shared" si="7"/>
        <v>29846.4</v>
      </c>
      <c r="H316" s="55"/>
      <c r="I316" s="44"/>
      <c r="J316" s="45"/>
      <c r="K316" s="44">
        <v>29846.4</v>
      </c>
      <c r="L316" s="45"/>
      <c r="M316" s="46"/>
      <c r="N316" s="47"/>
      <c r="P316" s="31">
        <v>11756.22</v>
      </c>
      <c r="Q316" s="31"/>
    </row>
    <row r="317" spans="1:17" ht="39.75" customHeight="1">
      <c r="A317" s="21" t="s">
        <v>79</v>
      </c>
      <c r="B317" s="52" t="s">
        <v>88</v>
      </c>
      <c r="C317" s="53"/>
      <c r="D317" s="54"/>
      <c r="E317" s="55">
        <f t="shared" si="6"/>
        <v>12030.949999999999</v>
      </c>
      <c r="F317" s="55"/>
      <c r="G317" s="55">
        <f t="shared" si="7"/>
        <v>1969.65</v>
      </c>
      <c r="H317" s="55"/>
      <c r="I317" s="44"/>
      <c r="J317" s="45"/>
      <c r="K317" s="44">
        <v>1969.65</v>
      </c>
      <c r="L317" s="45"/>
      <c r="M317" s="46"/>
      <c r="N317" s="47"/>
      <c r="P317" s="31">
        <v>10061.3</v>
      </c>
      <c r="Q317" s="31"/>
    </row>
    <row r="318" spans="1:17" ht="60" customHeight="1">
      <c r="A318" s="21" t="s">
        <v>80</v>
      </c>
      <c r="B318" s="52" t="s">
        <v>87</v>
      </c>
      <c r="C318" s="53"/>
      <c r="D318" s="54"/>
      <c r="E318" s="55">
        <v>0</v>
      </c>
      <c r="F318" s="55"/>
      <c r="G318" s="55">
        <v>0</v>
      </c>
      <c r="H318" s="55"/>
      <c r="I318" s="55">
        <v>0</v>
      </c>
      <c r="J318" s="55"/>
      <c r="K318" s="55">
        <v>0</v>
      </c>
      <c r="L318" s="55"/>
      <c r="M318" s="46"/>
      <c r="N318" s="47"/>
      <c r="P318" s="31">
        <v>0</v>
      </c>
      <c r="Q318" s="31"/>
    </row>
    <row r="319" spans="1:14" ht="9.75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4"/>
    </row>
    <row r="320" spans="1:16" ht="12.75" customHeight="1">
      <c r="A320" s="49" t="s">
        <v>19</v>
      </c>
      <c r="B320" s="36" t="s">
        <v>21</v>
      </c>
      <c r="C320" s="37"/>
      <c r="D320" s="38"/>
      <c r="E320" s="36" t="s">
        <v>59</v>
      </c>
      <c r="F320" s="38"/>
      <c r="G320" s="92">
        <f>N321*10</f>
        <v>667584</v>
      </c>
      <c r="H320" s="93"/>
      <c r="I320" s="89" t="s">
        <v>39</v>
      </c>
      <c r="J320" s="90"/>
      <c r="K320" s="90"/>
      <c r="L320" s="90"/>
      <c r="M320" s="90"/>
      <c r="N320" s="91"/>
      <c r="P320" s="4" t="s">
        <v>59</v>
      </c>
    </row>
    <row r="321" spans="1:14" ht="44.25" customHeight="1">
      <c r="A321" s="49"/>
      <c r="B321" s="39"/>
      <c r="C321" s="40"/>
      <c r="D321" s="41"/>
      <c r="E321" s="39"/>
      <c r="F321" s="41"/>
      <c r="G321" s="94"/>
      <c r="H321" s="95"/>
      <c r="I321" s="46" t="s">
        <v>4</v>
      </c>
      <c r="J321" s="47"/>
      <c r="K321" s="44">
        <f>N321*3</f>
        <v>200275.19999999998</v>
      </c>
      <c r="L321" s="45"/>
      <c r="M321" s="25" t="s">
        <v>5</v>
      </c>
      <c r="N321" s="26">
        <f>ROUND((C285*(N282+N284+N285+N286)),2)</f>
        <v>66758.4</v>
      </c>
    </row>
    <row r="322" spans="1:16" ht="21" customHeight="1">
      <c r="A322" s="49"/>
      <c r="B322" s="42" t="s">
        <v>20</v>
      </c>
      <c r="C322" s="43"/>
      <c r="D322" s="32"/>
      <c r="E322" s="46" t="s">
        <v>59</v>
      </c>
      <c r="F322" s="47"/>
      <c r="G322" s="44">
        <f>N322*10</f>
        <v>667584</v>
      </c>
      <c r="H322" s="45"/>
      <c r="I322" s="46" t="s">
        <v>4</v>
      </c>
      <c r="J322" s="47"/>
      <c r="K322" s="44">
        <f>N322*3</f>
        <v>200275.19999999998</v>
      </c>
      <c r="L322" s="45"/>
      <c r="M322" s="25" t="s">
        <v>5</v>
      </c>
      <c r="N322" s="26">
        <f>ROUND((E285*(N282+N284+N285+N286)),2)</f>
        <v>66758.4</v>
      </c>
      <c r="P322" s="4" t="s">
        <v>59</v>
      </c>
    </row>
    <row r="323" spans="1:14" ht="9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 ht="9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 ht="9.75">
      <c r="A325" s="27"/>
      <c r="B325" s="28" t="s">
        <v>22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7"/>
      <c r="N325" s="27"/>
    </row>
    <row r="326" spans="1:14" ht="9.75">
      <c r="A326" s="27"/>
      <c r="B326" s="28" t="s">
        <v>23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7"/>
      <c r="N326" s="27"/>
    </row>
    <row r="327" spans="1:14" ht="9.75">
      <c r="A327" s="27"/>
      <c r="B327" s="33" t="s">
        <v>24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27"/>
      <c r="N327" s="27"/>
    </row>
    <row r="328" spans="1:14" ht="9.75">
      <c r="A328" s="27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27"/>
      <c r="N328" s="27"/>
    </row>
    <row r="329" spans="1:14" ht="9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 ht="9.75">
      <c r="A330" s="27"/>
      <c r="B330" s="28" t="s">
        <v>95</v>
      </c>
      <c r="C330" s="28"/>
      <c r="D330" s="28"/>
      <c r="E330" s="27"/>
      <c r="F330" s="28"/>
      <c r="G330" s="28"/>
      <c r="H330" s="28"/>
      <c r="I330" s="28"/>
      <c r="J330" s="34" t="s">
        <v>97</v>
      </c>
      <c r="K330" s="34"/>
      <c r="L330" s="34"/>
      <c r="M330" s="34"/>
      <c r="N330" s="34"/>
    </row>
    <row r="331" spans="1:14" ht="9.75">
      <c r="A331" s="27"/>
      <c r="B331" s="28"/>
      <c r="C331" s="28"/>
      <c r="D331" s="28"/>
      <c r="E331" s="27"/>
      <c r="F331" s="17"/>
      <c r="G331" s="17"/>
      <c r="H331" s="17"/>
      <c r="I331" s="17"/>
      <c r="J331" s="29"/>
      <c r="K331" s="29"/>
      <c r="L331" s="29"/>
      <c r="M331" s="29"/>
      <c r="N331" s="29"/>
    </row>
    <row r="332" spans="1:14" ht="9.75">
      <c r="A332" s="27"/>
      <c r="B332" s="35" t="s">
        <v>60</v>
      </c>
      <c r="C332" s="35"/>
      <c r="D332" s="35"/>
      <c r="E332" s="27"/>
      <c r="F332" s="33"/>
      <c r="G332" s="33"/>
      <c r="H332" s="33"/>
      <c r="I332" s="33"/>
      <c r="J332" s="34" t="s">
        <v>96</v>
      </c>
      <c r="K332" s="34"/>
      <c r="L332" s="34"/>
      <c r="M332" s="34"/>
      <c r="N332" s="34"/>
    </row>
    <row r="333" spans="1:14" ht="9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 ht="9.75">
      <c r="A334" s="27"/>
      <c r="B334" s="35" t="s">
        <v>61</v>
      </c>
      <c r="C334" s="35"/>
      <c r="D334" s="35"/>
      <c r="E334" s="35"/>
      <c r="F334" s="27"/>
      <c r="G334" s="27"/>
      <c r="H334" s="27"/>
      <c r="I334" s="27"/>
      <c r="J334" s="34"/>
      <c r="K334" s="34"/>
      <c r="L334" s="34"/>
      <c r="M334" s="34"/>
      <c r="N334" s="27"/>
    </row>
    <row r="335" spans="1:14" ht="9.75">
      <c r="A335" s="30"/>
      <c r="B335" s="35" t="s">
        <v>62</v>
      </c>
      <c r="C335" s="35"/>
      <c r="D335" s="35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9.75">
      <c r="A336" s="30"/>
      <c r="B336" s="35" t="s">
        <v>63</v>
      </c>
      <c r="C336" s="35"/>
      <c r="D336" s="35"/>
      <c r="E336" s="30"/>
      <c r="F336" s="30"/>
      <c r="G336" s="30"/>
      <c r="H336" s="30"/>
      <c r="I336" s="30"/>
      <c r="J336" s="30"/>
      <c r="K336" s="34" t="s">
        <v>64</v>
      </c>
      <c r="L336" s="34"/>
      <c r="M336" s="34"/>
      <c r="N336" s="34"/>
    </row>
    <row r="337" spans="1:14" ht="9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9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9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57" spans="1:14" ht="16.5" customHeight="1">
      <c r="A357" s="1"/>
      <c r="B357" s="1"/>
      <c r="C357" s="2"/>
      <c r="D357" s="2"/>
      <c r="E357" s="2"/>
      <c r="F357" s="2"/>
      <c r="G357" s="2"/>
      <c r="H357" s="2"/>
      <c r="I357" s="2"/>
      <c r="J357" s="77" t="s">
        <v>27</v>
      </c>
      <c r="K357" s="77"/>
      <c r="L357" s="77"/>
      <c r="M357" s="77"/>
      <c r="N357" s="77"/>
    </row>
    <row r="358" spans="1:14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77" t="s">
        <v>28</v>
      </c>
      <c r="K358" s="77"/>
      <c r="L358" s="77"/>
      <c r="M358" s="77"/>
      <c r="N358" s="77"/>
    </row>
    <row r="359" spans="1:14" ht="9.75">
      <c r="A359" s="1"/>
      <c r="B359" s="1"/>
      <c r="C359" s="5"/>
      <c r="D359" s="5"/>
      <c r="E359" s="5"/>
      <c r="F359" s="5"/>
      <c r="G359" s="5"/>
      <c r="H359" s="5"/>
      <c r="I359" s="5"/>
      <c r="J359" s="77" t="s">
        <v>29</v>
      </c>
      <c r="K359" s="77"/>
      <c r="L359" s="77"/>
      <c r="M359" s="77"/>
      <c r="N359" s="77"/>
    </row>
    <row r="360" spans="1:14" ht="9.75">
      <c r="A360" s="1"/>
      <c r="B360" s="1"/>
      <c r="C360" s="5"/>
      <c r="D360" s="5"/>
      <c r="E360" s="5"/>
      <c r="F360" s="5"/>
      <c r="G360" s="5"/>
      <c r="H360" s="5"/>
      <c r="I360" s="5"/>
      <c r="J360" s="77" t="s">
        <v>30</v>
      </c>
      <c r="K360" s="77"/>
      <c r="L360" s="77"/>
      <c r="M360" s="77"/>
      <c r="N360" s="77"/>
    </row>
    <row r="361" spans="1:14" ht="9.75">
      <c r="A361" s="1"/>
      <c r="B361" s="1"/>
      <c r="C361" s="2"/>
      <c r="D361" s="2"/>
      <c r="E361" s="2"/>
      <c r="F361" s="2"/>
      <c r="G361" s="2"/>
      <c r="H361" s="2"/>
      <c r="I361" s="2"/>
      <c r="J361" s="77" t="s">
        <v>31</v>
      </c>
      <c r="K361" s="77"/>
      <c r="L361" s="77"/>
      <c r="M361" s="77"/>
      <c r="N361" s="77"/>
    </row>
    <row r="362" spans="1:14" ht="16.5" customHeight="1">
      <c r="A362" s="1"/>
      <c r="B362" s="1"/>
      <c r="C362" s="2"/>
      <c r="D362" s="2"/>
      <c r="E362" s="2"/>
      <c r="F362" s="2"/>
      <c r="G362" s="2"/>
      <c r="H362" s="2"/>
      <c r="I362" s="2"/>
      <c r="J362" s="3"/>
      <c r="K362" s="3"/>
      <c r="L362" s="3"/>
      <c r="M362" s="3"/>
      <c r="N362" s="3"/>
    </row>
    <row r="363" spans="1:14" ht="9.75">
      <c r="A363" s="83" t="s">
        <v>0</v>
      </c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</row>
    <row r="364" spans="1:14" ht="9.75">
      <c r="A364" s="84" t="s">
        <v>32</v>
      </c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</row>
    <row r="365" spans="1:14" ht="9.75">
      <c r="A365" s="84" t="s">
        <v>33</v>
      </c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</row>
    <row r="366" spans="1:17" ht="9.75">
      <c r="A366" s="85" t="s">
        <v>103</v>
      </c>
      <c r="B366" s="85"/>
      <c r="C366" s="85"/>
      <c r="D366" s="85"/>
      <c r="E366" s="85"/>
      <c r="F366" s="77" t="s">
        <v>26</v>
      </c>
      <c r="G366" s="77"/>
      <c r="H366" s="77"/>
      <c r="I366" s="77"/>
      <c r="J366" s="77"/>
      <c r="K366" s="77"/>
      <c r="L366" s="77"/>
      <c r="M366" s="77"/>
      <c r="N366" s="77"/>
      <c r="Q366" s="4" t="s">
        <v>26</v>
      </c>
    </row>
    <row r="367" spans="1:17" ht="9.75">
      <c r="A367" s="85" t="s">
        <v>25</v>
      </c>
      <c r="B367" s="85"/>
      <c r="C367" s="85"/>
      <c r="D367" s="7">
        <v>40544</v>
      </c>
      <c r="E367" s="6"/>
      <c r="F367" s="77" t="s">
        <v>144</v>
      </c>
      <c r="G367" s="77"/>
      <c r="H367" s="77"/>
      <c r="I367" s="77"/>
      <c r="J367" s="77"/>
      <c r="K367" s="77"/>
      <c r="L367" s="77"/>
      <c r="M367" s="77"/>
      <c r="N367" s="77"/>
      <c r="Q367" s="4" t="s">
        <v>143</v>
      </c>
    </row>
    <row r="368" spans="1:14" ht="21.75" customHeight="1">
      <c r="A368" s="8"/>
      <c r="B368" s="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9.75">
      <c r="A369" s="86" t="s">
        <v>98</v>
      </c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64" t="s">
        <v>38</v>
      </c>
      <c r="N369" s="65"/>
    </row>
    <row r="370" spans="1:16" ht="27.75" customHeight="1">
      <c r="A370" s="48" t="s">
        <v>1</v>
      </c>
      <c r="B370" s="48"/>
      <c r="C370" s="10" t="s">
        <v>35</v>
      </c>
      <c r="D370" s="10" t="s">
        <v>2</v>
      </c>
      <c r="E370" s="49" t="s">
        <v>37</v>
      </c>
      <c r="F370" s="49"/>
      <c r="G370" s="49"/>
      <c r="H370" s="49"/>
      <c r="I370" s="49"/>
      <c r="J370" s="49"/>
      <c r="K370" s="49"/>
      <c r="L370" s="49"/>
      <c r="M370" s="87"/>
      <c r="N370" s="88"/>
      <c r="P370" s="4" t="s">
        <v>37</v>
      </c>
    </row>
    <row r="371" spans="1:17" ht="19.5" customHeight="1">
      <c r="A371" s="48"/>
      <c r="B371" s="48"/>
      <c r="C371" s="12">
        <v>40238</v>
      </c>
      <c r="D371" s="13" t="s">
        <v>142</v>
      </c>
      <c r="E371" s="13" t="s">
        <v>3</v>
      </c>
      <c r="F371" s="14">
        <f>J371*10</f>
        <v>315042</v>
      </c>
      <c r="G371" s="11" t="s">
        <v>4</v>
      </c>
      <c r="H371" s="14">
        <f>J371*3</f>
        <v>94512.6</v>
      </c>
      <c r="I371" s="14" t="s">
        <v>5</v>
      </c>
      <c r="J371" s="50">
        <v>31504.2</v>
      </c>
      <c r="K371" s="50"/>
      <c r="L371" s="50"/>
      <c r="M371" s="70" t="s">
        <v>6</v>
      </c>
      <c r="N371" s="75"/>
      <c r="P371" s="4" t="s">
        <v>3</v>
      </c>
      <c r="Q371" s="31">
        <v>315042</v>
      </c>
    </row>
    <row r="372" spans="1:16" ht="18.75" customHeight="1">
      <c r="A372" s="49" t="s">
        <v>7</v>
      </c>
      <c r="B372" s="49"/>
      <c r="C372" s="48" t="s">
        <v>36</v>
      </c>
      <c r="D372" s="48"/>
      <c r="E372" s="49" t="s">
        <v>39</v>
      </c>
      <c r="F372" s="49"/>
      <c r="G372" s="49"/>
      <c r="H372" s="49"/>
      <c r="I372" s="49"/>
      <c r="J372" s="49"/>
      <c r="K372" s="49"/>
      <c r="L372" s="49"/>
      <c r="M372" s="71"/>
      <c r="N372" s="76"/>
      <c r="P372" s="4" t="s">
        <v>39</v>
      </c>
    </row>
    <row r="373" spans="1:16" ht="59.25" customHeight="1">
      <c r="A373" s="49"/>
      <c r="B373" s="49"/>
      <c r="C373" s="48"/>
      <c r="D373" s="48"/>
      <c r="E373" s="48" t="s">
        <v>8</v>
      </c>
      <c r="F373" s="48"/>
      <c r="G373" s="48"/>
      <c r="H373" s="9" t="s">
        <v>9</v>
      </c>
      <c r="I373" s="48" t="s">
        <v>34</v>
      </c>
      <c r="J373" s="48"/>
      <c r="K373" s="48"/>
      <c r="L373" s="48"/>
      <c r="M373" s="11" t="s">
        <v>40</v>
      </c>
      <c r="N373" s="15"/>
      <c r="P373" s="4" t="s">
        <v>8</v>
      </c>
    </row>
    <row r="374" spans="1:17" ht="34.5" customHeight="1">
      <c r="A374" s="49"/>
      <c r="B374" s="49"/>
      <c r="C374" s="51">
        <f>E374+H374</f>
        <v>3179</v>
      </c>
      <c r="D374" s="51"/>
      <c r="E374" s="50">
        <v>3179</v>
      </c>
      <c r="F374" s="50"/>
      <c r="G374" s="50"/>
      <c r="H374" s="14">
        <v>0</v>
      </c>
      <c r="I374" s="50">
        <v>2194</v>
      </c>
      <c r="J374" s="50"/>
      <c r="K374" s="50"/>
      <c r="L374" s="50"/>
      <c r="M374" s="11" t="s">
        <v>41</v>
      </c>
      <c r="N374" s="11"/>
      <c r="P374" s="31">
        <v>3179</v>
      </c>
      <c r="Q374" s="31"/>
    </row>
    <row r="375" spans="1:14" ht="13.5" customHeight="1">
      <c r="A375" s="64" t="s">
        <v>10</v>
      </c>
      <c r="B375" s="65"/>
      <c r="C375" s="73">
        <f>E374</f>
        <v>3179</v>
      </c>
      <c r="D375" s="64" t="s">
        <v>11</v>
      </c>
      <c r="E375" s="68"/>
      <c r="F375" s="65"/>
      <c r="G375" s="60"/>
      <c r="H375" s="64" t="s">
        <v>43</v>
      </c>
      <c r="I375" s="78"/>
      <c r="J375" s="78"/>
      <c r="K375" s="78"/>
      <c r="L375" s="79"/>
      <c r="M375" s="70" t="s">
        <v>42</v>
      </c>
      <c r="N375" s="70">
        <v>18.24</v>
      </c>
    </row>
    <row r="376" spans="1:14" ht="33.75" customHeight="1">
      <c r="A376" s="66"/>
      <c r="B376" s="67"/>
      <c r="C376" s="74"/>
      <c r="D376" s="66"/>
      <c r="E376" s="69"/>
      <c r="F376" s="67"/>
      <c r="G376" s="61"/>
      <c r="H376" s="80"/>
      <c r="I376" s="81"/>
      <c r="J376" s="81"/>
      <c r="K376" s="81"/>
      <c r="L376" s="82"/>
      <c r="M376" s="71"/>
      <c r="N376" s="71"/>
    </row>
    <row r="377" spans="1:14" ht="9.75" customHeight="1">
      <c r="A377" s="16"/>
      <c r="B377" s="16"/>
      <c r="C377" s="16"/>
      <c r="D377" s="16"/>
      <c r="E377" s="16"/>
      <c r="F377" s="16"/>
      <c r="G377" s="17"/>
      <c r="H377" s="18"/>
      <c r="I377" s="18"/>
      <c r="J377" s="18"/>
      <c r="K377" s="18"/>
      <c r="L377" s="18"/>
      <c r="M377" s="19"/>
      <c r="N377" s="19"/>
    </row>
    <row r="378" spans="1:17" ht="34.5" customHeight="1">
      <c r="A378" s="52" t="s">
        <v>44</v>
      </c>
      <c r="B378" s="54"/>
      <c r="C378" s="9" t="s">
        <v>136</v>
      </c>
      <c r="D378" s="52" t="s">
        <v>45</v>
      </c>
      <c r="E378" s="54"/>
      <c r="F378" s="9">
        <v>5</v>
      </c>
      <c r="G378" s="52" t="s">
        <v>46</v>
      </c>
      <c r="H378" s="54"/>
      <c r="I378" s="9">
        <v>5</v>
      </c>
      <c r="J378" s="52" t="s">
        <v>47</v>
      </c>
      <c r="K378" s="53"/>
      <c r="L378" s="54"/>
      <c r="M378" s="62">
        <v>75</v>
      </c>
      <c r="N378" s="63"/>
      <c r="Q378" s="4">
        <v>5</v>
      </c>
    </row>
    <row r="379" spans="1:14" ht="71.25" customHeight="1">
      <c r="A379" s="8"/>
      <c r="B379" s="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6" ht="12.75" customHeight="1">
      <c r="A380" s="60" t="s">
        <v>48</v>
      </c>
      <c r="B380" s="64" t="s">
        <v>12</v>
      </c>
      <c r="C380" s="68"/>
      <c r="D380" s="65"/>
      <c r="E380" s="64" t="s">
        <v>53</v>
      </c>
      <c r="F380" s="65"/>
      <c r="G380" s="62" t="s">
        <v>39</v>
      </c>
      <c r="H380" s="63"/>
      <c r="I380" s="48" t="s">
        <v>16</v>
      </c>
      <c r="J380" s="48"/>
      <c r="K380" s="48"/>
      <c r="L380" s="48"/>
      <c r="M380" s="48"/>
      <c r="N380" s="48"/>
      <c r="P380" s="4" t="s">
        <v>53</v>
      </c>
    </row>
    <row r="381" spans="1:14" ht="9.75">
      <c r="A381" s="61"/>
      <c r="B381" s="66"/>
      <c r="C381" s="69"/>
      <c r="D381" s="67"/>
      <c r="E381" s="66"/>
      <c r="F381" s="67"/>
      <c r="G381" s="62" t="s">
        <v>13</v>
      </c>
      <c r="H381" s="63"/>
      <c r="I381" s="48"/>
      <c r="J381" s="48"/>
      <c r="K381" s="48"/>
      <c r="L381" s="48"/>
      <c r="M381" s="48"/>
      <c r="N381" s="48"/>
    </row>
    <row r="382" spans="1:16" ht="9.75">
      <c r="A382" s="20">
        <v>1</v>
      </c>
      <c r="B382" s="46">
        <v>2</v>
      </c>
      <c r="C382" s="56"/>
      <c r="D382" s="47"/>
      <c r="E382" s="52">
        <v>3</v>
      </c>
      <c r="F382" s="54"/>
      <c r="G382" s="46">
        <v>4</v>
      </c>
      <c r="H382" s="47"/>
      <c r="I382" s="56">
        <v>5</v>
      </c>
      <c r="J382" s="56"/>
      <c r="K382" s="56"/>
      <c r="L382" s="56"/>
      <c r="M382" s="56"/>
      <c r="N382" s="47"/>
      <c r="P382" s="4">
        <v>3</v>
      </c>
    </row>
    <row r="383" spans="1:17" ht="25.5" customHeight="1">
      <c r="A383" s="11">
        <v>1</v>
      </c>
      <c r="B383" s="52" t="s">
        <v>49</v>
      </c>
      <c r="C383" s="53"/>
      <c r="D383" s="54"/>
      <c r="E383" s="55">
        <f>J371*10</f>
        <v>315042</v>
      </c>
      <c r="F383" s="55"/>
      <c r="G383" s="55">
        <f>H371</f>
        <v>94512.6</v>
      </c>
      <c r="H383" s="55"/>
      <c r="I383" s="72"/>
      <c r="J383" s="72"/>
      <c r="K383" s="72"/>
      <c r="L383" s="72"/>
      <c r="M383" s="72"/>
      <c r="N383" s="72"/>
      <c r="P383" s="31">
        <v>220529.4</v>
      </c>
      <c r="Q383" s="31"/>
    </row>
    <row r="384" spans="1:17" ht="22.5" customHeight="1">
      <c r="A384" s="11">
        <v>2</v>
      </c>
      <c r="B384" s="52" t="s">
        <v>50</v>
      </c>
      <c r="C384" s="53"/>
      <c r="D384" s="54"/>
      <c r="E384" s="55">
        <f>E383</f>
        <v>315042</v>
      </c>
      <c r="F384" s="55"/>
      <c r="G384" s="55">
        <f>H371</f>
        <v>94512.6</v>
      </c>
      <c r="H384" s="55"/>
      <c r="I384" s="72"/>
      <c r="J384" s="72"/>
      <c r="K384" s="72"/>
      <c r="L384" s="72"/>
      <c r="M384" s="72"/>
      <c r="N384" s="72"/>
      <c r="P384" s="31">
        <v>220529.4</v>
      </c>
      <c r="Q384" s="31"/>
    </row>
    <row r="385" spans="1:17" ht="36" customHeight="1">
      <c r="A385" s="11">
        <v>3</v>
      </c>
      <c r="B385" s="52" t="s">
        <v>51</v>
      </c>
      <c r="C385" s="53"/>
      <c r="D385" s="54"/>
      <c r="E385" s="55">
        <v>0</v>
      </c>
      <c r="F385" s="55"/>
      <c r="G385" s="55">
        <v>0</v>
      </c>
      <c r="H385" s="55"/>
      <c r="I385" s="72"/>
      <c r="J385" s="72"/>
      <c r="K385" s="72"/>
      <c r="L385" s="72"/>
      <c r="M385" s="72"/>
      <c r="N385" s="72"/>
      <c r="P385" s="31">
        <v>0</v>
      </c>
      <c r="Q385" s="31"/>
    </row>
    <row r="386" spans="1:17" ht="36" customHeight="1">
      <c r="A386" s="11">
        <v>4</v>
      </c>
      <c r="B386" s="52" t="s">
        <v>52</v>
      </c>
      <c r="C386" s="53"/>
      <c r="D386" s="54"/>
      <c r="E386" s="55">
        <f>E383</f>
        <v>315042</v>
      </c>
      <c r="F386" s="55"/>
      <c r="G386" s="55">
        <f>H371</f>
        <v>94512.6</v>
      </c>
      <c r="H386" s="55"/>
      <c r="I386" s="72"/>
      <c r="J386" s="72"/>
      <c r="K386" s="72"/>
      <c r="L386" s="72"/>
      <c r="M386" s="72"/>
      <c r="N386" s="72"/>
      <c r="P386" s="31">
        <v>220529.4</v>
      </c>
      <c r="Q386" s="31"/>
    </row>
    <row r="387" spans="1:16" ht="12" customHeight="1">
      <c r="A387" s="60" t="s">
        <v>48</v>
      </c>
      <c r="B387" s="64" t="s">
        <v>12</v>
      </c>
      <c r="C387" s="68"/>
      <c r="D387" s="65"/>
      <c r="E387" s="64" t="s">
        <v>53</v>
      </c>
      <c r="F387" s="65"/>
      <c r="G387" s="64" t="s">
        <v>55</v>
      </c>
      <c r="H387" s="65"/>
      <c r="I387" s="64" t="s">
        <v>39</v>
      </c>
      <c r="J387" s="68"/>
      <c r="K387" s="68"/>
      <c r="L387" s="68"/>
      <c r="M387" s="64" t="s">
        <v>56</v>
      </c>
      <c r="N387" s="65"/>
      <c r="P387" s="4" t="s">
        <v>53</v>
      </c>
    </row>
    <row r="388" spans="1:14" ht="30.75" customHeight="1">
      <c r="A388" s="61"/>
      <c r="B388" s="66"/>
      <c r="C388" s="69"/>
      <c r="D388" s="67"/>
      <c r="E388" s="66"/>
      <c r="F388" s="67"/>
      <c r="G388" s="66"/>
      <c r="H388" s="67"/>
      <c r="I388" s="52" t="s">
        <v>17</v>
      </c>
      <c r="J388" s="54"/>
      <c r="K388" s="52" t="s">
        <v>18</v>
      </c>
      <c r="L388" s="54"/>
      <c r="M388" s="66"/>
      <c r="N388" s="67"/>
    </row>
    <row r="389" spans="1:16" ht="12" customHeight="1">
      <c r="A389" s="20">
        <v>1</v>
      </c>
      <c r="B389" s="46">
        <v>2</v>
      </c>
      <c r="C389" s="56"/>
      <c r="D389" s="47"/>
      <c r="E389" s="52">
        <v>3</v>
      </c>
      <c r="F389" s="54"/>
      <c r="G389" s="46">
        <v>4</v>
      </c>
      <c r="H389" s="47"/>
      <c r="I389" s="46" t="s">
        <v>14</v>
      </c>
      <c r="J389" s="47"/>
      <c r="K389" s="56" t="s">
        <v>15</v>
      </c>
      <c r="L389" s="47"/>
      <c r="M389" s="46">
        <v>5</v>
      </c>
      <c r="N389" s="47"/>
      <c r="P389" s="4">
        <v>3</v>
      </c>
    </row>
    <row r="390" spans="1:14" ht="9.75">
      <c r="A390" s="20"/>
      <c r="B390" s="57" t="s">
        <v>58</v>
      </c>
      <c r="C390" s="58"/>
      <c r="D390" s="59"/>
      <c r="E390" s="52"/>
      <c r="F390" s="54"/>
      <c r="G390" s="46"/>
      <c r="H390" s="47"/>
      <c r="I390" s="46"/>
      <c r="J390" s="47"/>
      <c r="K390" s="56"/>
      <c r="L390" s="47"/>
      <c r="M390" s="46"/>
      <c r="N390" s="47"/>
    </row>
    <row r="391" spans="1:17" ht="49.5" customHeight="1">
      <c r="A391" s="11">
        <v>5</v>
      </c>
      <c r="B391" s="52" t="s">
        <v>65</v>
      </c>
      <c r="C391" s="53"/>
      <c r="D391" s="54"/>
      <c r="E391" s="55">
        <f>G391+P391</f>
        <v>846521.8</v>
      </c>
      <c r="F391" s="55"/>
      <c r="G391" s="44">
        <f>G393+G394+G395+G396+G397+G398+G399+G400+G401+G402+G403+G404+G405+G406+G407</f>
        <v>399190.69000000006</v>
      </c>
      <c r="H391" s="45"/>
      <c r="I391" s="44">
        <f>I393+I394+I395+I396+I397+I398+I399+I400+I401+I402+I403+I404+I405+I406+I407</f>
        <v>68029.69</v>
      </c>
      <c r="J391" s="45"/>
      <c r="K391" s="44">
        <f>K393+K394+K395+K396+K397+K398+K399+K400+K401+K402+K403+K404+K405+K406+K407</f>
        <v>331161</v>
      </c>
      <c r="L391" s="45"/>
      <c r="M391" s="46"/>
      <c r="N391" s="47"/>
      <c r="P391" s="31">
        <v>447331.11</v>
      </c>
      <c r="Q391" s="31"/>
    </row>
    <row r="392" spans="1:17" ht="8.25" customHeight="1">
      <c r="A392" s="11"/>
      <c r="B392" s="52" t="s">
        <v>57</v>
      </c>
      <c r="C392" s="53"/>
      <c r="D392" s="54"/>
      <c r="E392" s="44"/>
      <c r="F392" s="45"/>
      <c r="G392" s="44"/>
      <c r="H392" s="45"/>
      <c r="I392" s="46"/>
      <c r="J392" s="47"/>
      <c r="K392" s="46"/>
      <c r="L392" s="47"/>
      <c r="M392" s="46"/>
      <c r="N392" s="47"/>
      <c r="P392" s="31"/>
      <c r="Q392" s="31"/>
    </row>
    <row r="393" spans="1:17" ht="30.75" customHeight="1">
      <c r="A393" s="11" t="s">
        <v>54</v>
      </c>
      <c r="B393" s="52" t="s">
        <v>66</v>
      </c>
      <c r="C393" s="53"/>
      <c r="D393" s="54"/>
      <c r="E393" s="55">
        <f aca="true" t="shared" si="8" ref="E393:E406">G393+P393</f>
        <v>34719.58</v>
      </c>
      <c r="F393" s="55"/>
      <c r="G393" s="55">
        <f>I393+K393</f>
        <v>7084.42</v>
      </c>
      <c r="H393" s="55"/>
      <c r="I393" s="44">
        <v>7084.42</v>
      </c>
      <c r="J393" s="45"/>
      <c r="K393" s="44"/>
      <c r="L393" s="45"/>
      <c r="M393" s="46"/>
      <c r="N393" s="47"/>
      <c r="P393" s="31">
        <v>27635.16</v>
      </c>
      <c r="Q393" s="31"/>
    </row>
    <row r="394" spans="1:17" ht="47.25" customHeight="1">
      <c r="A394" s="21" t="s">
        <v>67</v>
      </c>
      <c r="B394" s="52" t="s">
        <v>81</v>
      </c>
      <c r="C394" s="53"/>
      <c r="D394" s="54"/>
      <c r="E394" s="55">
        <f t="shared" si="8"/>
        <v>84199.70000000001</v>
      </c>
      <c r="F394" s="55"/>
      <c r="G394" s="55">
        <f>I394+K394</f>
        <v>13343.88</v>
      </c>
      <c r="H394" s="55"/>
      <c r="I394" s="44">
        <v>13343.88</v>
      </c>
      <c r="J394" s="45"/>
      <c r="K394" s="44"/>
      <c r="L394" s="45"/>
      <c r="M394" s="46"/>
      <c r="N394" s="47"/>
      <c r="P394" s="31">
        <v>70855.82</v>
      </c>
      <c r="Q394" s="31"/>
    </row>
    <row r="395" spans="1:17" ht="30.75" customHeight="1">
      <c r="A395" s="21" t="s">
        <v>68</v>
      </c>
      <c r="B395" s="52" t="s">
        <v>82</v>
      </c>
      <c r="C395" s="53"/>
      <c r="D395" s="54"/>
      <c r="E395" s="55">
        <f t="shared" si="8"/>
        <v>38850.2</v>
      </c>
      <c r="F395" s="55"/>
      <c r="G395" s="55">
        <f aca="true" t="shared" si="9" ref="G395:G406">I395+K395</f>
        <v>11759.22</v>
      </c>
      <c r="H395" s="55"/>
      <c r="I395" s="44"/>
      <c r="J395" s="45"/>
      <c r="K395" s="44">
        <v>11759.22</v>
      </c>
      <c r="L395" s="45"/>
      <c r="M395" s="46"/>
      <c r="N395" s="47"/>
      <c r="P395" s="31">
        <v>27090.98</v>
      </c>
      <c r="Q395" s="31"/>
    </row>
    <row r="396" spans="1:17" ht="30" customHeight="1">
      <c r="A396" s="21" t="s">
        <v>69</v>
      </c>
      <c r="B396" s="52" t="s">
        <v>83</v>
      </c>
      <c r="C396" s="53"/>
      <c r="D396" s="54"/>
      <c r="E396" s="55">
        <f t="shared" si="8"/>
        <v>34828.89</v>
      </c>
      <c r="F396" s="55"/>
      <c r="G396" s="55">
        <f t="shared" si="9"/>
        <v>17198.059999999998</v>
      </c>
      <c r="H396" s="55"/>
      <c r="I396" s="44">
        <v>7556.07</v>
      </c>
      <c r="J396" s="45"/>
      <c r="K396" s="44">
        <v>9641.99</v>
      </c>
      <c r="L396" s="45"/>
      <c r="M396" s="46"/>
      <c r="N396" s="47"/>
      <c r="P396" s="31">
        <v>17630.83</v>
      </c>
      <c r="Q396" s="31"/>
    </row>
    <row r="397" spans="1:17" ht="47.25" customHeight="1">
      <c r="A397" s="21" t="s">
        <v>70</v>
      </c>
      <c r="B397" s="52" t="s">
        <v>84</v>
      </c>
      <c r="C397" s="53"/>
      <c r="D397" s="54"/>
      <c r="E397" s="55">
        <f t="shared" si="8"/>
        <v>332445.04</v>
      </c>
      <c r="F397" s="55"/>
      <c r="G397" s="55">
        <f t="shared" si="9"/>
        <v>246751.43</v>
      </c>
      <c r="H397" s="55"/>
      <c r="I397" s="44">
        <v>25676.31</v>
      </c>
      <c r="J397" s="45"/>
      <c r="K397" s="44">
        <v>221075.12</v>
      </c>
      <c r="L397" s="45"/>
      <c r="M397" s="46"/>
      <c r="N397" s="47"/>
      <c r="P397" s="31">
        <v>85693.61</v>
      </c>
      <c r="Q397" s="31"/>
    </row>
    <row r="398" spans="1:17" ht="52.5" customHeight="1">
      <c r="A398" s="21" t="s">
        <v>71</v>
      </c>
      <c r="B398" s="52" t="s">
        <v>85</v>
      </c>
      <c r="C398" s="53"/>
      <c r="D398" s="54"/>
      <c r="E398" s="55">
        <f t="shared" si="8"/>
        <v>153716.57</v>
      </c>
      <c r="F398" s="55"/>
      <c r="G398" s="55">
        <f t="shared" si="9"/>
        <v>14369.01</v>
      </c>
      <c r="H398" s="55"/>
      <c r="I398" s="44">
        <v>14369.01</v>
      </c>
      <c r="J398" s="45"/>
      <c r="K398" s="44"/>
      <c r="L398" s="45"/>
      <c r="M398" s="46"/>
      <c r="N398" s="47"/>
      <c r="P398" s="31">
        <v>139347.56</v>
      </c>
      <c r="Q398" s="31"/>
    </row>
    <row r="399" spans="1:17" ht="56.25" customHeight="1">
      <c r="A399" s="21" t="s">
        <v>72</v>
      </c>
      <c r="B399" s="52" t="s">
        <v>86</v>
      </c>
      <c r="C399" s="53"/>
      <c r="D399" s="54"/>
      <c r="E399" s="55">
        <f t="shared" si="8"/>
        <v>0</v>
      </c>
      <c r="F399" s="55"/>
      <c r="G399" s="55">
        <f t="shared" si="9"/>
        <v>0</v>
      </c>
      <c r="H399" s="55"/>
      <c r="I399" s="44"/>
      <c r="J399" s="45"/>
      <c r="K399" s="44"/>
      <c r="L399" s="45"/>
      <c r="M399" s="46"/>
      <c r="N399" s="47"/>
      <c r="P399" s="31">
        <v>0</v>
      </c>
      <c r="Q399" s="31"/>
    </row>
    <row r="400" spans="1:17" ht="48" customHeight="1">
      <c r="A400" s="21" t="s">
        <v>73</v>
      </c>
      <c r="B400" s="52" t="s">
        <v>94</v>
      </c>
      <c r="C400" s="53"/>
      <c r="D400" s="54"/>
      <c r="E400" s="55">
        <f t="shared" si="8"/>
        <v>31414.64</v>
      </c>
      <c r="F400" s="55"/>
      <c r="G400" s="55">
        <f t="shared" si="9"/>
        <v>31414.64</v>
      </c>
      <c r="H400" s="55"/>
      <c r="I400" s="44"/>
      <c r="J400" s="45"/>
      <c r="K400" s="44">
        <v>31414.64</v>
      </c>
      <c r="L400" s="45"/>
      <c r="M400" s="46"/>
      <c r="N400" s="47"/>
      <c r="P400" s="31">
        <v>0</v>
      </c>
      <c r="Q400" s="31"/>
    </row>
    <row r="401" spans="1:17" ht="48" customHeight="1">
      <c r="A401" s="21" t="s">
        <v>74</v>
      </c>
      <c r="B401" s="52" t="s">
        <v>93</v>
      </c>
      <c r="C401" s="53"/>
      <c r="D401" s="54"/>
      <c r="E401" s="55">
        <f t="shared" si="8"/>
        <v>1612.96</v>
      </c>
      <c r="F401" s="55"/>
      <c r="G401" s="55">
        <f t="shared" si="9"/>
        <v>1612.96</v>
      </c>
      <c r="H401" s="55"/>
      <c r="I401" s="44"/>
      <c r="J401" s="45"/>
      <c r="K401" s="44">
        <v>1612.96</v>
      </c>
      <c r="L401" s="45"/>
      <c r="M401" s="46"/>
      <c r="N401" s="47"/>
      <c r="P401" s="31">
        <v>0</v>
      </c>
      <c r="Q401" s="31"/>
    </row>
    <row r="402" spans="1:17" ht="54.75" customHeight="1">
      <c r="A402" s="21" t="s">
        <v>75</v>
      </c>
      <c r="B402" s="52" t="s">
        <v>92</v>
      </c>
      <c r="C402" s="53"/>
      <c r="D402" s="54"/>
      <c r="E402" s="55">
        <f t="shared" si="8"/>
        <v>74329.62</v>
      </c>
      <c r="F402" s="55"/>
      <c r="G402" s="55">
        <f t="shared" si="9"/>
        <v>19367.58</v>
      </c>
      <c r="H402" s="55"/>
      <c r="I402" s="44"/>
      <c r="J402" s="45"/>
      <c r="K402" s="44">
        <v>19367.58</v>
      </c>
      <c r="L402" s="45"/>
      <c r="M402" s="46"/>
      <c r="N402" s="47"/>
      <c r="P402" s="31">
        <v>54962.04</v>
      </c>
      <c r="Q402" s="31"/>
    </row>
    <row r="403" spans="1:17" ht="38.25" customHeight="1">
      <c r="A403" s="21" t="s">
        <v>76</v>
      </c>
      <c r="B403" s="52" t="s">
        <v>91</v>
      </c>
      <c r="C403" s="53"/>
      <c r="D403" s="54"/>
      <c r="E403" s="55">
        <f t="shared" si="8"/>
        <v>9881.8</v>
      </c>
      <c r="F403" s="55"/>
      <c r="G403" s="55">
        <f t="shared" si="9"/>
        <v>2964.54</v>
      </c>
      <c r="H403" s="55"/>
      <c r="I403" s="44"/>
      <c r="J403" s="45"/>
      <c r="K403" s="44">
        <v>2964.54</v>
      </c>
      <c r="L403" s="45"/>
      <c r="M403" s="46"/>
      <c r="N403" s="47"/>
      <c r="P403" s="31">
        <v>6917.26</v>
      </c>
      <c r="Q403" s="31"/>
    </row>
    <row r="404" spans="1:17" ht="53.25" customHeight="1">
      <c r="A404" s="21" t="s">
        <v>77</v>
      </c>
      <c r="B404" s="52" t="s">
        <v>90</v>
      </c>
      <c r="C404" s="53"/>
      <c r="D404" s="54"/>
      <c r="E404" s="55">
        <f t="shared" si="8"/>
        <v>2677.2</v>
      </c>
      <c r="F404" s="55"/>
      <c r="G404" s="55">
        <f t="shared" si="9"/>
        <v>1500.75</v>
      </c>
      <c r="H404" s="55"/>
      <c r="I404" s="44"/>
      <c r="J404" s="45"/>
      <c r="K404" s="44">
        <v>1500.75</v>
      </c>
      <c r="L404" s="45"/>
      <c r="M404" s="46"/>
      <c r="N404" s="47"/>
      <c r="P404" s="31">
        <v>1176.45</v>
      </c>
      <c r="Q404" s="31"/>
    </row>
    <row r="405" spans="1:17" ht="36" customHeight="1">
      <c r="A405" s="21" t="s">
        <v>78</v>
      </c>
      <c r="B405" s="52" t="s">
        <v>89</v>
      </c>
      <c r="C405" s="53"/>
      <c r="D405" s="54"/>
      <c r="E405" s="55">
        <f t="shared" si="8"/>
        <v>41176.97</v>
      </c>
      <c r="F405" s="55"/>
      <c r="G405" s="55">
        <f t="shared" si="9"/>
        <v>29823.62</v>
      </c>
      <c r="H405" s="55"/>
      <c r="I405" s="44"/>
      <c r="J405" s="45"/>
      <c r="K405" s="44">
        <v>29823.62</v>
      </c>
      <c r="L405" s="45"/>
      <c r="M405" s="46"/>
      <c r="N405" s="47"/>
      <c r="P405" s="31">
        <v>11353.35</v>
      </c>
      <c r="Q405" s="31"/>
    </row>
    <row r="406" spans="1:17" ht="39.75" customHeight="1">
      <c r="A406" s="21" t="s">
        <v>79</v>
      </c>
      <c r="B406" s="52" t="s">
        <v>88</v>
      </c>
      <c r="C406" s="53"/>
      <c r="D406" s="54"/>
      <c r="E406" s="55">
        <f t="shared" si="8"/>
        <v>6668.63</v>
      </c>
      <c r="F406" s="55"/>
      <c r="G406" s="55">
        <f t="shared" si="9"/>
        <v>2000.58</v>
      </c>
      <c r="H406" s="55"/>
      <c r="I406" s="44"/>
      <c r="J406" s="45"/>
      <c r="K406" s="44">
        <v>2000.58</v>
      </c>
      <c r="L406" s="45"/>
      <c r="M406" s="46"/>
      <c r="N406" s="47"/>
      <c r="P406" s="31">
        <v>4668.05</v>
      </c>
      <c r="Q406" s="31"/>
    </row>
    <row r="407" spans="1:17" ht="60" customHeight="1">
      <c r="A407" s="21" t="s">
        <v>80</v>
      </c>
      <c r="B407" s="52" t="s">
        <v>87</v>
      </c>
      <c r="C407" s="53"/>
      <c r="D407" s="54"/>
      <c r="E407" s="55">
        <v>0</v>
      </c>
      <c r="F407" s="55"/>
      <c r="G407" s="55">
        <v>0</v>
      </c>
      <c r="H407" s="55"/>
      <c r="I407" s="55">
        <v>0</v>
      </c>
      <c r="J407" s="55"/>
      <c r="K407" s="55">
        <v>0</v>
      </c>
      <c r="L407" s="55"/>
      <c r="M407" s="46"/>
      <c r="N407" s="47"/>
      <c r="P407" s="31">
        <v>0</v>
      </c>
      <c r="Q407" s="31"/>
    </row>
    <row r="408" spans="1:14" ht="9.75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4"/>
    </row>
    <row r="409" spans="1:16" ht="12.75" customHeight="1">
      <c r="A409" s="49" t="s">
        <v>19</v>
      </c>
      <c r="B409" s="36" t="s">
        <v>21</v>
      </c>
      <c r="C409" s="37"/>
      <c r="D409" s="38"/>
      <c r="E409" s="36" t="s">
        <v>59</v>
      </c>
      <c r="F409" s="38"/>
      <c r="G409" s="92">
        <f>N410*10</f>
        <v>579849.6</v>
      </c>
      <c r="H409" s="93"/>
      <c r="I409" s="89" t="s">
        <v>39</v>
      </c>
      <c r="J409" s="90"/>
      <c r="K409" s="90"/>
      <c r="L409" s="90"/>
      <c r="M409" s="90"/>
      <c r="N409" s="91"/>
      <c r="P409" s="4" t="s">
        <v>59</v>
      </c>
    </row>
    <row r="410" spans="1:14" ht="44.25" customHeight="1">
      <c r="A410" s="49"/>
      <c r="B410" s="39"/>
      <c r="C410" s="40"/>
      <c r="D410" s="41"/>
      <c r="E410" s="39"/>
      <c r="F410" s="41"/>
      <c r="G410" s="94"/>
      <c r="H410" s="95"/>
      <c r="I410" s="46" t="s">
        <v>4</v>
      </c>
      <c r="J410" s="47"/>
      <c r="K410" s="44">
        <f>N410*3</f>
        <v>173954.88</v>
      </c>
      <c r="L410" s="45"/>
      <c r="M410" s="25" t="s">
        <v>5</v>
      </c>
      <c r="N410" s="26">
        <f>ROUND((C374*(N371+N373+N374+N375)),2)</f>
        <v>57984.96</v>
      </c>
    </row>
    <row r="411" spans="1:16" ht="21" customHeight="1">
      <c r="A411" s="49"/>
      <c r="B411" s="42" t="s">
        <v>20</v>
      </c>
      <c r="C411" s="43"/>
      <c r="D411" s="32"/>
      <c r="E411" s="46" t="s">
        <v>59</v>
      </c>
      <c r="F411" s="47"/>
      <c r="G411" s="44">
        <f>N411*10</f>
        <v>579849.6</v>
      </c>
      <c r="H411" s="45"/>
      <c r="I411" s="46" t="s">
        <v>4</v>
      </c>
      <c r="J411" s="47"/>
      <c r="K411" s="44">
        <f>N411*3</f>
        <v>173954.88</v>
      </c>
      <c r="L411" s="45"/>
      <c r="M411" s="25" t="s">
        <v>5</v>
      </c>
      <c r="N411" s="26">
        <f>ROUND((E374*(N371+N373+N374+N375)),2)</f>
        <v>57984.96</v>
      </c>
      <c r="P411" s="4" t="s">
        <v>59</v>
      </c>
    </row>
    <row r="412" spans="1:14" ht="9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 ht="9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 ht="9.75">
      <c r="A414" s="27"/>
      <c r="B414" s="28" t="s">
        <v>22</v>
      </c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7"/>
    </row>
    <row r="415" spans="1:14" ht="9.75">
      <c r="A415" s="27"/>
      <c r="B415" s="28" t="s">
        <v>23</v>
      </c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</row>
    <row r="416" spans="1:14" ht="9.75">
      <c r="A416" s="27"/>
      <c r="B416" s="33" t="s">
        <v>24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27"/>
      <c r="N416" s="27"/>
    </row>
    <row r="417" spans="1:14" ht="9.75">
      <c r="A417" s="27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27"/>
      <c r="N417" s="27"/>
    </row>
    <row r="418" spans="1:14" ht="9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 ht="9.75">
      <c r="A419" s="27"/>
      <c r="B419" s="28" t="s">
        <v>95</v>
      </c>
      <c r="C419" s="28"/>
      <c r="D419" s="28"/>
      <c r="E419" s="27"/>
      <c r="F419" s="28"/>
      <c r="G419" s="28"/>
      <c r="H419" s="28"/>
      <c r="I419" s="28"/>
      <c r="J419" s="34" t="s">
        <v>97</v>
      </c>
      <c r="K419" s="34"/>
      <c r="L419" s="34"/>
      <c r="M419" s="34"/>
      <c r="N419" s="34"/>
    </row>
    <row r="420" spans="1:14" ht="9.75">
      <c r="A420" s="27"/>
      <c r="B420" s="28"/>
      <c r="C420" s="28"/>
      <c r="D420" s="28"/>
      <c r="E420" s="27"/>
      <c r="F420" s="17"/>
      <c r="G420" s="17"/>
      <c r="H420" s="17"/>
      <c r="I420" s="17"/>
      <c r="J420" s="29"/>
      <c r="K420" s="29"/>
      <c r="L420" s="29"/>
      <c r="M420" s="29"/>
      <c r="N420" s="29"/>
    </row>
    <row r="421" spans="1:14" ht="9.75">
      <c r="A421" s="27"/>
      <c r="B421" s="35" t="s">
        <v>60</v>
      </c>
      <c r="C421" s="35"/>
      <c r="D421" s="35"/>
      <c r="E421" s="27"/>
      <c r="F421" s="33"/>
      <c r="G421" s="33"/>
      <c r="H421" s="33"/>
      <c r="I421" s="33"/>
      <c r="J421" s="34" t="s">
        <v>96</v>
      </c>
      <c r="K421" s="34"/>
      <c r="L421" s="34"/>
      <c r="M421" s="34"/>
      <c r="N421" s="34"/>
    </row>
    <row r="422" spans="1:14" ht="9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 ht="9.75">
      <c r="A423" s="27"/>
      <c r="B423" s="35" t="s">
        <v>61</v>
      </c>
      <c r="C423" s="35"/>
      <c r="D423" s="35"/>
      <c r="E423" s="35"/>
      <c r="F423" s="27"/>
      <c r="G423" s="27"/>
      <c r="H423" s="27"/>
      <c r="I423" s="27"/>
      <c r="J423" s="34"/>
      <c r="K423" s="34"/>
      <c r="L423" s="34"/>
      <c r="M423" s="34"/>
      <c r="N423" s="27"/>
    </row>
    <row r="424" spans="1:14" ht="9.75">
      <c r="A424" s="30"/>
      <c r="B424" s="35" t="s">
        <v>62</v>
      </c>
      <c r="C424" s="35"/>
      <c r="D424" s="35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9.75">
      <c r="A425" s="30"/>
      <c r="B425" s="35" t="s">
        <v>63</v>
      </c>
      <c r="C425" s="35"/>
      <c r="D425" s="35"/>
      <c r="E425" s="30"/>
      <c r="F425" s="30"/>
      <c r="G425" s="30"/>
      <c r="H425" s="30"/>
      <c r="I425" s="30"/>
      <c r="J425" s="30"/>
      <c r="K425" s="34" t="s">
        <v>64</v>
      </c>
      <c r="L425" s="34"/>
      <c r="M425" s="34"/>
      <c r="N425" s="34"/>
    </row>
    <row r="426" spans="1:14" ht="9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9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9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46" spans="1:14" ht="16.5" customHeight="1">
      <c r="A446" s="1"/>
      <c r="B446" s="1"/>
      <c r="C446" s="2"/>
      <c r="D446" s="2"/>
      <c r="E446" s="2"/>
      <c r="F446" s="2"/>
      <c r="G446" s="2"/>
      <c r="H446" s="2"/>
      <c r="I446" s="2"/>
      <c r="J446" s="77" t="s">
        <v>27</v>
      </c>
      <c r="K446" s="77"/>
      <c r="L446" s="77"/>
      <c r="M446" s="77"/>
      <c r="N446" s="77"/>
    </row>
    <row r="447" spans="1:14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77" t="s">
        <v>28</v>
      </c>
      <c r="K447" s="77"/>
      <c r="L447" s="77"/>
      <c r="M447" s="77"/>
      <c r="N447" s="77"/>
    </row>
    <row r="448" spans="1:14" ht="9.75">
      <c r="A448" s="1"/>
      <c r="B448" s="1"/>
      <c r="C448" s="5"/>
      <c r="D448" s="5"/>
      <c r="E448" s="5"/>
      <c r="F448" s="5"/>
      <c r="G448" s="5"/>
      <c r="H448" s="5"/>
      <c r="I448" s="5"/>
      <c r="J448" s="77" t="s">
        <v>29</v>
      </c>
      <c r="K448" s="77"/>
      <c r="L448" s="77"/>
      <c r="M448" s="77"/>
      <c r="N448" s="77"/>
    </row>
    <row r="449" spans="1:14" ht="9.75">
      <c r="A449" s="1"/>
      <c r="B449" s="1"/>
      <c r="C449" s="5"/>
      <c r="D449" s="5"/>
      <c r="E449" s="5"/>
      <c r="F449" s="5"/>
      <c r="G449" s="5"/>
      <c r="H449" s="5"/>
      <c r="I449" s="5"/>
      <c r="J449" s="77" t="s">
        <v>30</v>
      </c>
      <c r="K449" s="77"/>
      <c r="L449" s="77"/>
      <c r="M449" s="77"/>
      <c r="N449" s="77"/>
    </row>
    <row r="450" spans="1:14" ht="9.75">
      <c r="A450" s="1"/>
      <c r="B450" s="1"/>
      <c r="C450" s="2"/>
      <c r="D450" s="2"/>
      <c r="E450" s="2"/>
      <c r="F450" s="2"/>
      <c r="G450" s="2"/>
      <c r="H450" s="2"/>
      <c r="I450" s="2"/>
      <c r="J450" s="77" t="s">
        <v>31</v>
      </c>
      <c r="K450" s="77"/>
      <c r="L450" s="77"/>
      <c r="M450" s="77"/>
      <c r="N450" s="77"/>
    </row>
    <row r="451" spans="1:14" ht="16.5" customHeight="1">
      <c r="A451" s="1"/>
      <c r="B451" s="1"/>
      <c r="C451" s="2"/>
      <c r="D451" s="2"/>
      <c r="E451" s="2"/>
      <c r="F451" s="2"/>
      <c r="G451" s="2"/>
      <c r="H451" s="2"/>
      <c r="I451" s="2"/>
      <c r="J451" s="3"/>
      <c r="K451" s="3"/>
      <c r="L451" s="3"/>
      <c r="M451" s="3"/>
      <c r="N451" s="3"/>
    </row>
    <row r="452" spans="1:14" ht="9.75">
      <c r="A452" s="83" t="s">
        <v>0</v>
      </c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</row>
    <row r="453" spans="1:14" ht="9.75">
      <c r="A453" s="84" t="s">
        <v>32</v>
      </c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</row>
    <row r="454" spans="1:14" ht="9.75">
      <c r="A454" s="84" t="s">
        <v>33</v>
      </c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</row>
    <row r="455" spans="1:17" ht="9.75">
      <c r="A455" s="85" t="s">
        <v>104</v>
      </c>
      <c r="B455" s="85"/>
      <c r="C455" s="85"/>
      <c r="D455" s="85"/>
      <c r="E455" s="85"/>
      <c r="F455" s="77" t="s">
        <v>26</v>
      </c>
      <c r="G455" s="77"/>
      <c r="H455" s="77"/>
      <c r="I455" s="77"/>
      <c r="J455" s="77"/>
      <c r="K455" s="77"/>
      <c r="L455" s="77"/>
      <c r="M455" s="77"/>
      <c r="N455" s="77"/>
      <c r="Q455" s="4" t="s">
        <v>26</v>
      </c>
    </row>
    <row r="456" spans="1:17" ht="9.75">
      <c r="A456" s="85" t="s">
        <v>25</v>
      </c>
      <c r="B456" s="85"/>
      <c r="C456" s="85"/>
      <c r="D456" s="7">
        <v>40544</v>
      </c>
      <c r="E456" s="6"/>
      <c r="F456" s="77" t="s">
        <v>144</v>
      </c>
      <c r="G456" s="77"/>
      <c r="H456" s="77"/>
      <c r="I456" s="77"/>
      <c r="J456" s="77"/>
      <c r="K456" s="77"/>
      <c r="L456" s="77"/>
      <c r="M456" s="77"/>
      <c r="N456" s="77"/>
      <c r="Q456" s="4" t="s">
        <v>143</v>
      </c>
    </row>
    <row r="457" spans="1:14" ht="21.75" customHeight="1">
      <c r="A457" s="8"/>
      <c r="B457" s="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9.75">
      <c r="A458" s="86" t="s">
        <v>98</v>
      </c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64" t="s">
        <v>38</v>
      </c>
      <c r="N458" s="65"/>
    </row>
    <row r="459" spans="1:16" ht="27.75" customHeight="1">
      <c r="A459" s="48" t="s">
        <v>1</v>
      </c>
      <c r="B459" s="48"/>
      <c r="C459" s="10" t="s">
        <v>35</v>
      </c>
      <c r="D459" s="10" t="s">
        <v>2</v>
      </c>
      <c r="E459" s="49" t="s">
        <v>37</v>
      </c>
      <c r="F459" s="49"/>
      <c r="G459" s="49"/>
      <c r="H459" s="49"/>
      <c r="I459" s="49"/>
      <c r="J459" s="49"/>
      <c r="K459" s="49"/>
      <c r="L459" s="49"/>
      <c r="M459" s="87"/>
      <c r="N459" s="88"/>
      <c r="P459" s="4" t="s">
        <v>37</v>
      </c>
    </row>
    <row r="460" spans="1:17" ht="19.5" customHeight="1">
      <c r="A460" s="48"/>
      <c r="B460" s="48"/>
      <c r="C460" s="12">
        <v>40238</v>
      </c>
      <c r="D460" s="13" t="s">
        <v>142</v>
      </c>
      <c r="E460" s="13" t="s">
        <v>3</v>
      </c>
      <c r="F460" s="14">
        <f>J460*10</f>
        <v>299639.3</v>
      </c>
      <c r="G460" s="11" t="s">
        <v>4</v>
      </c>
      <c r="H460" s="14">
        <f>J460*3</f>
        <v>89891.79000000001</v>
      </c>
      <c r="I460" s="14" t="s">
        <v>5</v>
      </c>
      <c r="J460" s="50">
        <v>29963.93</v>
      </c>
      <c r="K460" s="50"/>
      <c r="L460" s="50"/>
      <c r="M460" s="70" t="s">
        <v>6</v>
      </c>
      <c r="N460" s="75"/>
      <c r="P460" s="4" t="s">
        <v>3</v>
      </c>
      <c r="Q460" s="31">
        <v>299639.3</v>
      </c>
    </row>
    <row r="461" spans="1:16" ht="18.75" customHeight="1">
      <c r="A461" s="49" t="s">
        <v>7</v>
      </c>
      <c r="B461" s="49"/>
      <c r="C461" s="48" t="s">
        <v>36</v>
      </c>
      <c r="D461" s="48"/>
      <c r="E461" s="49" t="s">
        <v>39</v>
      </c>
      <c r="F461" s="49"/>
      <c r="G461" s="49"/>
      <c r="H461" s="49"/>
      <c r="I461" s="49"/>
      <c r="J461" s="49"/>
      <c r="K461" s="49"/>
      <c r="L461" s="49"/>
      <c r="M461" s="71"/>
      <c r="N461" s="76"/>
      <c r="P461" s="4" t="s">
        <v>39</v>
      </c>
    </row>
    <row r="462" spans="1:16" ht="59.25" customHeight="1">
      <c r="A462" s="49"/>
      <c r="B462" s="49"/>
      <c r="C462" s="48"/>
      <c r="D462" s="48"/>
      <c r="E462" s="48" t="s">
        <v>8</v>
      </c>
      <c r="F462" s="48"/>
      <c r="G462" s="48"/>
      <c r="H462" s="9" t="s">
        <v>9</v>
      </c>
      <c r="I462" s="48" t="s">
        <v>34</v>
      </c>
      <c r="J462" s="48"/>
      <c r="K462" s="48"/>
      <c r="L462" s="48"/>
      <c r="M462" s="11" t="s">
        <v>40</v>
      </c>
      <c r="N462" s="15"/>
      <c r="P462" s="4" t="s">
        <v>8</v>
      </c>
    </row>
    <row r="463" spans="1:17" ht="34.5" customHeight="1">
      <c r="A463" s="49"/>
      <c r="B463" s="49"/>
      <c r="C463" s="51">
        <f>E463+H463</f>
        <v>3180</v>
      </c>
      <c r="D463" s="51"/>
      <c r="E463" s="50">
        <v>3180</v>
      </c>
      <c r="F463" s="50"/>
      <c r="G463" s="50"/>
      <c r="H463" s="14">
        <v>0</v>
      </c>
      <c r="I463" s="50">
        <v>2165</v>
      </c>
      <c r="J463" s="50"/>
      <c r="K463" s="50"/>
      <c r="L463" s="50"/>
      <c r="M463" s="11" t="s">
        <v>41</v>
      </c>
      <c r="N463" s="11"/>
      <c r="P463" s="31">
        <v>3180</v>
      </c>
      <c r="Q463" s="31"/>
    </row>
    <row r="464" spans="1:14" ht="13.5" customHeight="1">
      <c r="A464" s="64" t="s">
        <v>10</v>
      </c>
      <c r="B464" s="65"/>
      <c r="C464" s="73">
        <f>E463</f>
        <v>3180</v>
      </c>
      <c r="D464" s="64" t="s">
        <v>11</v>
      </c>
      <c r="E464" s="68"/>
      <c r="F464" s="65"/>
      <c r="G464" s="60"/>
      <c r="H464" s="64" t="s">
        <v>43</v>
      </c>
      <c r="I464" s="78"/>
      <c r="J464" s="78"/>
      <c r="K464" s="78"/>
      <c r="L464" s="79"/>
      <c r="M464" s="70" t="s">
        <v>42</v>
      </c>
      <c r="N464" s="70">
        <v>18.24</v>
      </c>
    </row>
    <row r="465" spans="1:14" ht="33.75" customHeight="1">
      <c r="A465" s="66"/>
      <c r="B465" s="67"/>
      <c r="C465" s="74"/>
      <c r="D465" s="66"/>
      <c r="E465" s="69"/>
      <c r="F465" s="67"/>
      <c r="G465" s="61"/>
      <c r="H465" s="80"/>
      <c r="I465" s="81"/>
      <c r="J465" s="81"/>
      <c r="K465" s="81"/>
      <c r="L465" s="82"/>
      <c r="M465" s="71"/>
      <c r="N465" s="71"/>
    </row>
    <row r="466" spans="1:14" ht="9.75" customHeight="1">
      <c r="A466" s="16"/>
      <c r="B466" s="16"/>
      <c r="C466" s="16"/>
      <c r="D466" s="16"/>
      <c r="E466" s="16"/>
      <c r="F466" s="16"/>
      <c r="G466" s="17"/>
      <c r="H466" s="18"/>
      <c r="I466" s="18"/>
      <c r="J466" s="18"/>
      <c r="K466" s="18"/>
      <c r="L466" s="18"/>
      <c r="M466" s="19"/>
      <c r="N466" s="19"/>
    </row>
    <row r="467" spans="1:17" ht="34.5" customHeight="1">
      <c r="A467" s="52" t="s">
        <v>44</v>
      </c>
      <c r="B467" s="54"/>
      <c r="C467" s="9" t="s">
        <v>136</v>
      </c>
      <c r="D467" s="52" t="s">
        <v>45</v>
      </c>
      <c r="E467" s="54"/>
      <c r="F467" s="9">
        <v>5</v>
      </c>
      <c r="G467" s="52" t="s">
        <v>46</v>
      </c>
      <c r="H467" s="54"/>
      <c r="I467" s="9">
        <v>5</v>
      </c>
      <c r="J467" s="52" t="s">
        <v>47</v>
      </c>
      <c r="K467" s="53"/>
      <c r="L467" s="54"/>
      <c r="M467" s="62">
        <v>75</v>
      </c>
      <c r="N467" s="63"/>
      <c r="Q467" s="4">
        <v>5</v>
      </c>
    </row>
    <row r="468" spans="1:14" ht="71.25" customHeight="1">
      <c r="A468" s="8"/>
      <c r="B468" s="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6" ht="12.75" customHeight="1">
      <c r="A469" s="60" t="s">
        <v>48</v>
      </c>
      <c r="B469" s="64" t="s">
        <v>12</v>
      </c>
      <c r="C469" s="68"/>
      <c r="D469" s="65"/>
      <c r="E469" s="64" t="s">
        <v>53</v>
      </c>
      <c r="F469" s="65"/>
      <c r="G469" s="62" t="s">
        <v>39</v>
      </c>
      <c r="H469" s="63"/>
      <c r="I469" s="48" t="s">
        <v>16</v>
      </c>
      <c r="J469" s="48"/>
      <c r="K469" s="48"/>
      <c r="L469" s="48"/>
      <c r="M469" s="48"/>
      <c r="N469" s="48"/>
      <c r="P469" s="4" t="s">
        <v>53</v>
      </c>
    </row>
    <row r="470" spans="1:14" ht="9.75">
      <c r="A470" s="61"/>
      <c r="B470" s="66"/>
      <c r="C470" s="69"/>
      <c r="D470" s="67"/>
      <c r="E470" s="66"/>
      <c r="F470" s="67"/>
      <c r="G470" s="62" t="s">
        <v>13</v>
      </c>
      <c r="H470" s="63"/>
      <c r="I470" s="48"/>
      <c r="J470" s="48"/>
      <c r="K470" s="48"/>
      <c r="L470" s="48"/>
      <c r="M470" s="48"/>
      <c r="N470" s="48"/>
    </row>
    <row r="471" spans="1:16" ht="9.75">
      <c r="A471" s="20">
        <v>1</v>
      </c>
      <c r="B471" s="46">
        <v>2</v>
      </c>
      <c r="C471" s="56"/>
      <c r="D471" s="47"/>
      <c r="E471" s="52">
        <v>3</v>
      </c>
      <c r="F471" s="54"/>
      <c r="G471" s="46">
        <v>4</v>
      </c>
      <c r="H471" s="47"/>
      <c r="I471" s="56">
        <v>5</v>
      </c>
      <c r="J471" s="56"/>
      <c r="K471" s="56"/>
      <c r="L471" s="56"/>
      <c r="M471" s="56"/>
      <c r="N471" s="47"/>
      <c r="P471" s="4">
        <v>3</v>
      </c>
    </row>
    <row r="472" spans="1:17" ht="25.5" customHeight="1">
      <c r="A472" s="11">
        <v>1</v>
      </c>
      <c r="B472" s="52" t="s">
        <v>49</v>
      </c>
      <c r="C472" s="53"/>
      <c r="D472" s="54"/>
      <c r="E472" s="55">
        <f>J460*10</f>
        <v>299639.3</v>
      </c>
      <c r="F472" s="55"/>
      <c r="G472" s="55">
        <f>H460</f>
        <v>89891.79000000001</v>
      </c>
      <c r="H472" s="55"/>
      <c r="I472" s="72"/>
      <c r="J472" s="72"/>
      <c r="K472" s="72"/>
      <c r="L472" s="72"/>
      <c r="M472" s="72"/>
      <c r="N472" s="72"/>
      <c r="P472" s="31">
        <v>209747.51</v>
      </c>
      <c r="Q472" s="31"/>
    </row>
    <row r="473" spans="1:17" ht="22.5" customHeight="1">
      <c r="A473" s="11">
        <v>2</v>
      </c>
      <c r="B473" s="52" t="s">
        <v>50</v>
      </c>
      <c r="C473" s="53"/>
      <c r="D473" s="54"/>
      <c r="E473" s="55">
        <f>E472</f>
        <v>299639.3</v>
      </c>
      <c r="F473" s="55"/>
      <c r="G473" s="55">
        <f>H460</f>
        <v>89891.79000000001</v>
      </c>
      <c r="H473" s="55"/>
      <c r="I473" s="72"/>
      <c r="J473" s="72"/>
      <c r="K473" s="72"/>
      <c r="L473" s="72"/>
      <c r="M473" s="72"/>
      <c r="N473" s="72"/>
      <c r="P473" s="31">
        <v>209747.51</v>
      </c>
      <c r="Q473" s="31"/>
    </row>
    <row r="474" spans="1:17" ht="36" customHeight="1">
      <c r="A474" s="11">
        <v>3</v>
      </c>
      <c r="B474" s="52" t="s">
        <v>51</v>
      </c>
      <c r="C474" s="53"/>
      <c r="D474" s="54"/>
      <c r="E474" s="55">
        <v>0</v>
      </c>
      <c r="F474" s="55"/>
      <c r="G474" s="55">
        <v>0</v>
      </c>
      <c r="H474" s="55"/>
      <c r="I474" s="72"/>
      <c r="J474" s="72"/>
      <c r="K474" s="72"/>
      <c r="L474" s="72"/>
      <c r="M474" s="72"/>
      <c r="N474" s="72"/>
      <c r="P474" s="31">
        <v>0</v>
      </c>
      <c r="Q474" s="31"/>
    </row>
    <row r="475" spans="1:17" ht="36" customHeight="1">
      <c r="A475" s="11">
        <v>4</v>
      </c>
      <c r="B475" s="52" t="s">
        <v>52</v>
      </c>
      <c r="C475" s="53"/>
      <c r="D475" s="54"/>
      <c r="E475" s="55">
        <f>E472</f>
        <v>299639.3</v>
      </c>
      <c r="F475" s="55"/>
      <c r="G475" s="55">
        <f>H460</f>
        <v>89891.79000000001</v>
      </c>
      <c r="H475" s="55"/>
      <c r="I475" s="72"/>
      <c r="J475" s="72"/>
      <c r="K475" s="72"/>
      <c r="L475" s="72"/>
      <c r="M475" s="72"/>
      <c r="N475" s="72"/>
      <c r="P475" s="31">
        <v>209747.51</v>
      </c>
      <c r="Q475" s="31"/>
    </row>
    <row r="476" spans="1:16" ht="12" customHeight="1">
      <c r="A476" s="60" t="s">
        <v>48</v>
      </c>
      <c r="B476" s="64" t="s">
        <v>12</v>
      </c>
      <c r="C476" s="68"/>
      <c r="D476" s="65"/>
      <c r="E476" s="64" t="s">
        <v>53</v>
      </c>
      <c r="F476" s="65"/>
      <c r="G476" s="64" t="s">
        <v>55</v>
      </c>
      <c r="H476" s="65"/>
      <c r="I476" s="64" t="s">
        <v>39</v>
      </c>
      <c r="J476" s="68"/>
      <c r="K476" s="68"/>
      <c r="L476" s="68"/>
      <c r="M476" s="64" t="s">
        <v>56</v>
      </c>
      <c r="N476" s="65"/>
      <c r="P476" s="4" t="s">
        <v>53</v>
      </c>
    </row>
    <row r="477" spans="1:14" ht="30.75" customHeight="1">
      <c r="A477" s="61"/>
      <c r="B477" s="66"/>
      <c r="C477" s="69"/>
      <c r="D477" s="67"/>
      <c r="E477" s="66"/>
      <c r="F477" s="67"/>
      <c r="G477" s="66"/>
      <c r="H477" s="67"/>
      <c r="I477" s="52" t="s">
        <v>17</v>
      </c>
      <c r="J477" s="54"/>
      <c r="K477" s="52" t="s">
        <v>18</v>
      </c>
      <c r="L477" s="54"/>
      <c r="M477" s="66"/>
      <c r="N477" s="67"/>
    </row>
    <row r="478" spans="1:16" ht="12" customHeight="1">
      <c r="A478" s="20">
        <v>1</v>
      </c>
      <c r="B478" s="46">
        <v>2</v>
      </c>
      <c r="C478" s="56"/>
      <c r="D478" s="47"/>
      <c r="E478" s="52">
        <v>3</v>
      </c>
      <c r="F478" s="54"/>
      <c r="G478" s="46">
        <v>4</v>
      </c>
      <c r="H478" s="47"/>
      <c r="I478" s="46" t="s">
        <v>14</v>
      </c>
      <c r="J478" s="47"/>
      <c r="K478" s="56" t="s">
        <v>15</v>
      </c>
      <c r="L478" s="47"/>
      <c r="M478" s="46">
        <v>5</v>
      </c>
      <c r="N478" s="47"/>
      <c r="P478" s="4">
        <v>3</v>
      </c>
    </row>
    <row r="479" spans="1:14" ht="9.75">
      <c r="A479" s="20"/>
      <c r="B479" s="57" t="s">
        <v>58</v>
      </c>
      <c r="C479" s="58"/>
      <c r="D479" s="59"/>
      <c r="E479" s="52"/>
      <c r="F479" s="54"/>
      <c r="G479" s="46"/>
      <c r="H479" s="47"/>
      <c r="I479" s="46"/>
      <c r="J479" s="47"/>
      <c r="K479" s="56"/>
      <c r="L479" s="47"/>
      <c r="M479" s="46"/>
      <c r="N479" s="47"/>
    </row>
    <row r="480" spans="1:17" ht="49.5" customHeight="1">
      <c r="A480" s="11">
        <v>5</v>
      </c>
      <c r="B480" s="52" t="s">
        <v>65</v>
      </c>
      <c r="C480" s="53"/>
      <c r="D480" s="54"/>
      <c r="E480" s="55">
        <f>G480+P480</f>
        <v>590553.98</v>
      </c>
      <c r="F480" s="55"/>
      <c r="G480" s="44">
        <f>G482+G483+G484+G485+G486+G487+G488+G489+G490+G491+G492+G493+G494+G495+G496</f>
        <v>190621.14</v>
      </c>
      <c r="H480" s="45"/>
      <c r="I480" s="44">
        <f>I482+I483+I484+I485+I486+I487+I488+I489+I490+I491+I492+I493+I494+I495+I496</f>
        <v>68195.58</v>
      </c>
      <c r="J480" s="45"/>
      <c r="K480" s="44">
        <f>K482+K483+K484+K485+K486+K487+K488+K489+K490+K491+K492+K493+K494+K495+K496</f>
        <v>122425.56000000001</v>
      </c>
      <c r="L480" s="45"/>
      <c r="M480" s="46"/>
      <c r="N480" s="47"/>
      <c r="P480" s="31">
        <v>399932.84</v>
      </c>
      <c r="Q480" s="31"/>
    </row>
    <row r="481" spans="1:17" ht="8.25" customHeight="1">
      <c r="A481" s="11"/>
      <c r="B481" s="52" t="s">
        <v>57</v>
      </c>
      <c r="C481" s="53"/>
      <c r="D481" s="54"/>
      <c r="E481" s="44"/>
      <c r="F481" s="45"/>
      <c r="G481" s="44"/>
      <c r="H481" s="45"/>
      <c r="I481" s="46"/>
      <c r="J481" s="47"/>
      <c r="K481" s="46"/>
      <c r="L481" s="47"/>
      <c r="M481" s="46"/>
      <c r="N481" s="47"/>
      <c r="P481" s="31"/>
      <c r="Q481" s="31"/>
    </row>
    <row r="482" spans="1:17" ht="30.75" customHeight="1">
      <c r="A482" s="11" t="s">
        <v>54</v>
      </c>
      <c r="B482" s="52" t="s">
        <v>66</v>
      </c>
      <c r="C482" s="53"/>
      <c r="D482" s="54"/>
      <c r="E482" s="55">
        <f aca="true" t="shared" si="10" ref="E482:E495">G482+P482</f>
        <v>34934.83</v>
      </c>
      <c r="F482" s="55"/>
      <c r="G482" s="55">
        <f>I482+K482</f>
        <v>7130.01</v>
      </c>
      <c r="H482" s="55"/>
      <c r="I482" s="44">
        <v>7130.01</v>
      </c>
      <c r="J482" s="45"/>
      <c r="K482" s="44"/>
      <c r="L482" s="45"/>
      <c r="M482" s="46"/>
      <c r="N482" s="47"/>
      <c r="P482" s="31">
        <v>27804.82</v>
      </c>
      <c r="Q482" s="31"/>
    </row>
    <row r="483" spans="1:17" ht="47.25" customHeight="1">
      <c r="A483" s="21" t="s">
        <v>67</v>
      </c>
      <c r="B483" s="52" t="s">
        <v>81</v>
      </c>
      <c r="C483" s="53"/>
      <c r="D483" s="54"/>
      <c r="E483" s="55">
        <f t="shared" si="10"/>
        <v>84199.70000000001</v>
      </c>
      <c r="F483" s="55"/>
      <c r="G483" s="55">
        <f>I483+K483</f>
        <v>13343.88</v>
      </c>
      <c r="H483" s="55"/>
      <c r="I483" s="44">
        <v>13343.88</v>
      </c>
      <c r="J483" s="45"/>
      <c r="K483" s="44"/>
      <c r="L483" s="45"/>
      <c r="M483" s="46"/>
      <c r="N483" s="47"/>
      <c r="P483" s="31">
        <v>70855.82</v>
      </c>
      <c r="Q483" s="31"/>
    </row>
    <row r="484" spans="1:17" ht="30.75" customHeight="1">
      <c r="A484" s="21" t="s">
        <v>68</v>
      </c>
      <c r="B484" s="52" t="s">
        <v>82</v>
      </c>
      <c r="C484" s="53"/>
      <c r="D484" s="54"/>
      <c r="E484" s="55">
        <f t="shared" si="10"/>
        <v>40834.59</v>
      </c>
      <c r="F484" s="55"/>
      <c r="G484" s="55">
        <f aca="true" t="shared" si="11" ref="G484:G495">I484+K484</f>
        <v>12358.02</v>
      </c>
      <c r="H484" s="55"/>
      <c r="I484" s="44"/>
      <c r="J484" s="45"/>
      <c r="K484" s="44">
        <v>12358.02</v>
      </c>
      <c r="L484" s="45"/>
      <c r="M484" s="46"/>
      <c r="N484" s="47"/>
      <c r="P484" s="31">
        <v>28476.57</v>
      </c>
      <c r="Q484" s="31"/>
    </row>
    <row r="485" spans="1:17" ht="30" customHeight="1">
      <c r="A485" s="21" t="s">
        <v>69</v>
      </c>
      <c r="B485" s="52" t="s">
        <v>83</v>
      </c>
      <c r="C485" s="53"/>
      <c r="D485" s="54"/>
      <c r="E485" s="55">
        <f t="shared" si="10"/>
        <v>36624.369999999995</v>
      </c>
      <c r="F485" s="55"/>
      <c r="G485" s="55">
        <f t="shared" si="11"/>
        <v>18091.94</v>
      </c>
      <c r="H485" s="55"/>
      <c r="I485" s="44">
        <v>7942.47</v>
      </c>
      <c r="J485" s="45"/>
      <c r="K485" s="44">
        <v>10149.47</v>
      </c>
      <c r="L485" s="45"/>
      <c r="M485" s="46"/>
      <c r="N485" s="47"/>
      <c r="P485" s="31">
        <v>18532.43</v>
      </c>
      <c r="Q485" s="31"/>
    </row>
    <row r="486" spans="1:17" ht="47.25" customHeight="1">
      <c r="A486" s="21" t="s">
        <v>70</v>
      </c>
      <c r="B486" s="52" t="s">
        <v>84</v>
      </c>
      <c r="C486" s="53"/>
      <c r="D486" s="54"/>
      <c r="E486" s="55">
        <f t="shared" si="10"/>
        <v>111224.63</v>
      </c>
      <c r="F486" s="55"/>
      <c r="G486" s="55">
        <f t="shared" si="11"/>
        <v>25676.31</v>
      </c>
      <c r="H486" s="55"/>
      <c r="I486" s="44">
        <v>25676.31</v>
      </c>
      <c r="J486" s="45"/>
      <c r="K486" s="44"/>
      <c r="L486" s="45"/>
      <c r="M486" s="46"/>
      <c r="N486" s="47"/>
      <c r="P486" s="31">
        <v>85548.32</v>
      </c>
      <c r="Q486" s="31"/>
    </row>
    <row r="487" spans="1:17" ht="52.5" customHeight="1">
      <c r="A487" s="21" t="s">
        <v>71</v>
      </c>
      <c r="B487" s="52" t="s">
        <v>85</v>
      </c>
      <c r="C487" s="53"/>
      <c r="D487" s="54"/>
      <c r="E487" s="55">
        <f t="shared" si="10"/>
        <v>92366.85</v>
      </c>
      <c r="F487" s="55"/>
      <c r="G487" s="55">
        <f t="shared" si="11"/>
        <v>14102.91</v>
      </c>
      <c r="H487" s="55"/>
      <c r="I487" s="44">
        <v>14102.91</v>
      </c>
      <c r="J487" s="45"/>
      <c r="K487" s="44"/>
      <c r="L487" s="45"/>
      <c r="M487" s="46"/>
      <c r="N487" s="47"/>
      <c r="P487" s="31">
        <v>78263.94</v>
      </c>
      <c r="Q487" s="31"/>
    </row>
    <row r="488" spans="1:17" ht="56.25" customHeight="1">
      <c r="A488" s="21" t="s">
        <v>72</v>
      </c>
      <c r="B488" s="52" t="s">
        <v>86</v>
      </c>
      <c r="C488" s="53"/>
      <c r="D488" s="54"/>
      <c r="E488" s="55">
        <f t="shared" si="10"/>
        <v>0</v>
      </c>
      <c r="F488" s="55"/>
      <c r="G488" s="55">
        <f t="shared" si="11"/>
        <v>0</v>
      </c>
      <c r="H488" s="55"/>
      <c r="I488" s="44"/>
      <c r="J488" s="45"/>
      <c r="K488" s="44"/>
      <c r="L488" s="45"/>
      <c r="M488" s="46"/>
      <c r="N488" s="47"/>
      <c r="P488" s="31">
        <v>0</v>
      </c>
      <c r="Q488" s="31"/>
    </row>
    <row r="489" spans="1:17" ht="48" customHeight="1">
      <c r="A489" s="21" t="s">
        <v>73</v>
      </c>
      <c r="B489" s="52" t="s">
        <v>94</v>
      </c>
      <c r="C489" s="53"/>
      <c r="D489" s="54"/>
      <c r="E489" s="55">
        <f t="shared" si="10"/>
        <v>31414.64</v>
      </c>
      <c r="F489" s="55"/>
      <c r="G489" s="55">
        <f t="shared" si="11"/>
        <v>31414.64</v>
      </c>
      <c r="H489" s="55"/>
      <c r="I489" s="44"/>
      <c r="J489" s="45"/>
      <c r="K489" s="44">
        <v>31414.64</v>
      </c>
      <c r="L489" s="45"/>
      <c r="M489" s="46"/>
      <c r="N489" s="47"/>
      <c r="P489" s="31">
        <v>0</v>
      </c>
      <c r="Q489" s="31"/>
    </row>
    <row r="490" spans="1:17" ht="48" customHeight="1">
      <c r="A490" s="21" t="s">
        <v>74</v>
      </c>
      <c r="B490" s="52" t="s">
        <v>93</v>
      </c>
      <c r="C490" s="53"/>
      <c r="D490" s="54"/>
      <c r="E490" s="55">
        <f t="shared" si="10"/>
        <v>1612.96</v>
      </c>
      <c r="F490" s="55"/>
      <c r="G490" s="55">
        <f t="shared" si="11"/>
        <v>1612.96</v>
      </c>
      <c r="H490" s="55"/>
      <c r="I490" s="44"/>
      <c r="J490" s="45"/>
      <c r="K490" s="44">
        <v>1612.96</v>
      </c>
      <c r="L490" s="45"/>
      <c r="M490" s="46"/>
      <c r="N490" s="47"/>
      <c r="P490" s="31">
        <v>0</v>
      </c>
      <c r="Q490" s="31"/>
    </row>
    <row r="491" spans="1:17" ht="54.75" customHeight="1">
      <c r="A491" s="21" t="s">
        <v>75</v>
      </c>
      <c r="B491" s="52" t="s">
        <v>92</v>
      </c>
      <c r="C491" s="53"/>
      <c r="D491" s="54"/>
      <c r="E491" s="55">
        <f t="shared" si="10"/>
        <v>74067.89</v>
      </c>
      <c r="F491" s="55"/>
      <c r="G491" s="55">
        <f t="shared" si="11"/>
        <v>19105.85</v>
      </c>
      <c r="H491" s="55"/>
      <c r="I491" s="44"/>
      <c r="J491" s="45"/>
      <c r="K491" s="44">
        <v>19105.85</v>
      </c>
      <c r="L491" s="45"/>
      <c r="M491" s="46"/>
      <c r="N491" s="47"/>
      <c r="P491" s="31">
        <v>54962.04</v>
      </c>
      <c r="Q491" s="31"/>
    </row>
    <row r="492" spans="1:17" ht="38.25" customHeight="1">
      <c r="A492" s="21" t="s">
        <v>76</v>
      </c>
      <c r="B492" s="52" t="s">
        <v>91</v>
      </c>
      <c r="C492" s="53"/>
      <c r="D492" s="54"/>
      <c r="E492" s="55">
        <f t="shared" si="10"/>
        <v>9884.9</v>
      </c>
      <c r="F492" s="55"/>
      <c r="G492" s="55">
        <f t="shared" si="11"/>
        <v>2965.47</v>
      </c>
      <c r="H492" s="55"/>
      <c r="I492" s="44"/>
      <c r="J492" s="45"/>
      <c r="K492" s="44">
        <v>2965.47</v>
      </c>
      <c r="L492" s="45"/>
      <c r="M492" s="46"/>
      <c r="N492" s="47"/>
      <c r="P492" s="31">
        <v>6919.43</v>
      </c>
      <c r="Q492" s="31"/>
    </row>
    <row r="493" spans="1:17" ht="53.25" customHeight="1">
      <c r="A493" s="21" t="s">
        <v>77</v>
      </c>
      <c r="B493" s="52" t="s">
        <v>90</v>
      </c>
      <c r="C493" s="53"/>
      <c r="D493" s="54"/>
      <c r="E493" s="55">
        <f t="shared" si="10"/>
        <v>9891.15</v>
      </c>
      <c r="F493" s="55"/>
      <c r="G493" s="55">
        <f t="shared" si="11"/>
        <v>4781.7</v>
      </c>
      <c r="H493" s="55"/>
      <c r="I493" s="44"/>
      <c r="J493" s="45"/>
      <c r="K493" s="44">
        <v>4781.7</v>
      </c>
      <c r="L493" s="45"/>
      <c r="M493" s="46"/>
      <c r="N493" s="47"/>
      <c r="P493" s="31">
        <v>5109.45</v>
      </c>
      <c r="Q493" s="31"/>
    </row>
    <row r="494" spans="1:17" ht="36" customHeight="1">
      <c r="A494" s="21" t="s">
        <v>78</v>
      </c>
      <c r="B494" s="52" t="s">
        <v>89</v>
      </c>
      <c r="C494" s="53"/>
      <c r="D494" s="54"/>
      <c r="E494" s="55">
        <f t="shared" si="10"/>
        <v>56861.47</v>
      </c>
      <c r="F494" s="55"/>
      <c r="G494" s="55">
        <f t="shared" si="11"/>
        <v>38046.65</v>
      </c>
      <c r="H494" s="55"/>
      <c r="I494" s="44"/>
      <c r="J494" s="45"/>
      <c r="K494" s="44">
        <v>38046.65</v>
      </c>
      <c r="L494" s="45"/>
      <c r="M494" s="46"/>
      <c r="N494" s="47"/>
      <c r="P494" s="31">
        <v>18814.82</v>
      </c>
      <c r="Q494" s="31"/>
    </row>
    <row r="495" spans="1:17" ht="39.75" customHeight="1">
      <c r="A495" s="21" t="s">
        <v>79</v>
      </c>
      <c r="B495" s="52" t="s">
        <v>88</v>
      </c>
      <c r="C495" s="53"/>
      <c r="D495" s="54"/>
      <c r="E495" s="55">
        <f t="shared" si="10"/>
        <v>6636</v>
      </c>
      <c r="F495" s="55"/>
      <c r="G495" s="55">
        <f t="shared" si="11"/>
        <v>1990.8</v>
      </c>
      <c r="H495" s="55"/>
      <c r="I495" s="44"/>
      <c r="J495" s="45"/>
      <c r="K495" s="44">
        <v>1990.8</v>
      </c>
      <c r="L495" s="45"/>
      <c r="M495" s="46"/>
      <c r="N495" s="47"/>
      <c r="P495" s="31">
        <v>4645.2</v>
      </c>
      <c r="Q495" s="31"/>
    </row>
    <row r="496" spans="1:17" ht="60" customHeight="1">
      <c r="A496" s="21" t="s">
        <v>80</v>
      </c>
      <c r="B496" s="52" t="s">
        <v>87</v>
      </c>
      <c r="C496" s="53"/>
      <c r="D496" s="54"/>
      <c r="E496" s="55">
        <v>0</v>
      </c>
      <c r="F496" s="55"/>
      <c r="G496" s="55">
        <v>0</v>
      </c>
      <c r="H496" s="55"/>
      <c r="I496" s="55">
        <v>0</v>
      </c>
      <c r="J496" s="55"/>
      <c r="K496" s="55">
        <v>0</v>
      </c>
      <c r="L496" s="55"/>
      <c r="M496" s="46"/>
      <c r="N496" s="47"/>
      <c r="P496" s="31">
        <v>0</v>
      </c>
      <c r="Q496" s="31"/>
    </row>
    <row r="497" spans="1:14" ht="9.7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4"/>
    </row>
    <row r="498" spans="1:16" ht="12.75" customHeight="1">
      <c r="A498" s="49" t="s">
        <v>19</v>
      </c>
      <c r="B498" s="36" t="s">
        <v>21</v>
      </c>
      <c r="C498" s="37"/>
      <c r="D498" s="38"/>
      <c r="E498" s="36" t="s">
        <v>59</v>
      </c>
      <c r="F498" s="38"/>
      <c r="G498" s="92">
        <f>N499*10</f>
        <v>580032</v>
      </c>
      <c r="H498" s="93"/>
      <c r="I498" s="89" t="s">
        <v>39</v>
      </c>
      <c r="J498" s="90"/>
      <c r="K498" s="90"/>
      <c r="L498" s="90"/>
      <c r="M498" s="90"/>
      <c r="N498" s="91"/>
      <c r="P498" s="4" t="s">
        <v>59</v>
      </c>
    </row>
    <row r="499" spans="1:14" ht="44.25" customHeight="1">
      <c r="A499" s="49"/>
      <c r="B499" s="39"/>
      <c r="C499" s="40"/>
      <c r="D499" s="41"/>
      <c r="E499" s="39"/>
      <c r="F499" s="41"/>
      <c r="G499" s="94"/>
      <c r="H499" s="95"/>
      <c r="I499" s="46" t="s">
        <v>4</v>
      </c>
      <c r="J499" s="47"/>
      <c r="K499" s="44">
        <f>N499*3</f>
        <v>174009.59999999998</v>
      </c>
      <c r="L499" s="45"/>
      <c r="M499" s="25" t="s">
        <v>5</v>
      </c>
      <c r="N499" s="26">
        <f>ROUND((C463*(N460+N462+N463+N464)),2)</f>
        <v>58003.2</v>
      </c>
    </row>
    <row r="500" spans="1:16" ht="21" customHeight="1">
      <c r="A500" s="49"/>
      <c r="B500" s="42" t="s">
        <v>20</v>
      </c>
      <c r="C500" s="43"/>
      <c r="D500" s="32"/>
      <c r="E500" s="46" t="s">
        <v>59</v>
      </c>
      <c r="F500" s="47"/>
      <c r="G500" s="44">
        <f>N500*10</f>
        <v>580032</v>
      </c>
      <c r="H500" s="45"/>
      <c r="I500" s="46" t="s">
        <v>4</v>
      </c>
      <c r="J500" s="47"/>
      <c r="K500" s="44">
        <f>N500*3</f>
        <v>174009.59999999998</v>
      </c>
      <c r="L500" s="45"/>
      <c r="M500" s="25" t="s">
        <v>5</v>
      </c>
      <c r="N500" s="26">
        <f>ROUND((E463*(N460+N462+N463+N464)),2)</f>
        <v>58003.2</v>
      </c>
      <c r="P500" s="4" t="s">
        <v>59</v>
      </c>
    </row>
    <row r="501" spans="1:14" ht="9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 ht="9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 ht="9.75">
      <c r="A503" s="27"/>
      <c r="B503" s="28" t="s">
        <v>22</v>
      </c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7"/>
    </row>
    <row r="504" spans="1:14" ht="9.75">
      <c r="A504" s="27"/>
      <c r="B504" s="28" t="s">
        <v>23</v>
      </c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7"/>
    </row>
    <row r="505" spans="1:14" ht="9.75">
      <c r="A505" s="27"/>
      <c r="B505" s="33" t="s">
        <v>24</v>
      </c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27"/>
      <c r="N505" s="27"/>
    </row>
    <row r="506" spans="1:14" ht="9.75">
      <c r="A506" s="27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27"/>
      <c r="N506" s="27"/>
    </row>
    <row r="507" spans="1:14" ht="9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 ht="9.75">
      <c r="A508" s="27"/>
      <c r="B508" s="28" t="s">
        <v>95</v>
      </c>
      <c r="C508" s="28"/>
      <c r="D508" s="28"/>
      <c r="E508" s="27"/>
      <c r="F508" s="28"/>
      <c r="G508" s="28"/>
      <c r="H508" s="28"/>
      <c r="I508" s="28"/>
      <c r="J508" s="34" t="s">
        <v>97</v>
      </c>
      <c r="K508" s="34"/>
      <c r="L508" s="34"/>
      <c r="M508" s="34"/>
      <c r="N508" s="34"/>
    </row>
    <row r="509" spans="1:14" ht="9.75">
      <c r="A509" s="27"/>
      <c r="B509" s="28"/>
      <c r="C509" s="28"/>
      <c r="D509" s="28"/>
      <c r="E509" s="27"/>
      <c r="F509" s="17"/>
      <c r="G509" s="17"/>
      <c r="H509" s="17"/>
      <c r="I509" s="17"/>
      <c r="J509" s="29"/>
      <c r="K509" s="29"/>
      <c r="L509" s="29"/>
      <c r="M509" s="29"/>
      <c r="N509" s="29"/>
    </row>
    <row r="510" spans="1:14" ht="9.75">
      <c r="A510" s="27"/>
      <c r="B510" s="35" t="s">
        <v>60</v>
      </c>
      <c r="C510" s="35"/>
      <c r="D510" s="35"/>
      <c r="E510" s="27"/>
      <c r="F510" s="33"/>
      <c r="G510" s="33"/>
      <c r="H510" s="33"/>
      <c r="I510" s="33"/>
      <c r="J510" s="34" t="s">
        <v>96</v>
      </c>
      <c r="K510" s="34"/>
      <c r="L510" s="34"/>
      <c r="M510" s="34"/>
      <c r="N510" s="34"/>
    </row>
    <row r="511" spans="1:14" ht="9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 ht="9.75">
      <c r="A512" s="27"/>
      <c r="B512" s="35" t="s">
        <v>61</v>
      </c>
      <c r="C512" s="35"/>
      <c r="D512" s="35"/>
      <c r="E512" s="35"/>
      <c r="F512" s="27"/>
      <c r="G512" s="27"/>
      <c r="H512" s="27"/>
      <c r="I512" s="27"/>
      <c r="J512" s="34"/>
      <c r="K512" s="34"/>
      <c r="L512" s="34"/>
      <c r="M512" s="34"/>
      <c r="N512" s="27"/>
    </row>
    <row r="513" spans="1:14" ht="9.75">
      <c r="A513" s="30"/>
      <c r="B513" s="35" t="s">
        <v>62</v>
      </c>
      <c r="C513" s="35"/>
      <c r="D513" s="35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9.75">
      <c r="A514" s="30"/>
      <c r="B514" s="35" t="s">
        <v>63</v>
      </c>
      <c r="C514" s="35"/>
      <c r="D514" s="35"/>
      <c r="E514" s="30"/>
      <c r="F514" s="30"/>
      <c r="G514" s="30"/>
      <c r="H514" s="30"/>
      <c r="I514" s="30"/>
      <c r="J514" s="30"/>
      <c r="K514" s="34" t="s">
        <v>64</v>
      </c>
      <c r="L514" s="34"/>
      <c r="M514" s="34"/>
      <c r="N514" s="34"/>
    </row>
    <row r="515" spans="1:14" ht="9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9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9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35" spans="1:14" ht="16.5" customHeight="1">
      <c r="A535" s="1"/>
      <c r="B535" s="1"/>
      <c r="C535" s="2"/>
      <c r="D535" s="2"/>
      <c r="E535" s="2"/>
      <c r="F535" s="2"/>
      <c r="G535" s="2"/>
      <c r="H535" s="2"/>
      <c r="I535" s="2"/>
      <c r="J535" s="77" t="s">
        <v>27</v>
      </c>
      <c r="K535" s="77"/>
      <c r="L535" s="77"/>
      <c r="M535" s="77"/>
      <c r="N535" s="77"/>
    </row>
    <row r="536" spans="1:14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77" t="s">
        <v>28</v>
      </c>
      <c r="K536" s="77"/>
      <c r="L536" s="77"/>
      <c r="M536" s="77"/>
      <c r="N536" s="77"/>
    </row>
    <row r="537" spans="1:14" ht="9.75">
      <c r="A537" s="1"/>
      <c r="B537" s="1"/>
      <c r="C537" s="5"/>
      <c r="D537" s="5"/>
      <c r="E537" s="5"/>
      <c r="F537" s="5"/>
      <c r="G537" s="5"/>
      <c r="H537" s="5"/>
      <c r="I537" s="5"/>
      <c r="J537" s="77" t="s">
        <v>29</v>
      </c>
      <c r="K537" s="77"/>
      <c r="L537" s="77"/>
      <c r="M537" s="77"/>
      <c r="N537" s="77"/>
    </row>
    <row r="538" spans="1:14" ht="9.75">
      <c r="A538" s="1"/>
      <c r="B538" s="1"/>
      <c r="C538" s="5"/>
      <c r="D538" s="5"/>
      <c r="E538" s="5"/>
      <c r="F538" s="5"/>
      <c r="G538" s="5"/>
      <c r="H538" s="5"/>
      <c r="I538" s="5"/>
      <c r="J538" s="77" t="s">
        <v>30</v>
      </c>
      <c r="K538" s="77"/>
      <c r="L538" s="77"/>
      <c r="M538" s="77"/>
      <c r="N538" s="77"/>
    </row>
    <row r="539" spans="1:14" ht="9.75">
      <c r="A539" s="1"/>
      <c r="B539" s="1"/>
      <c r="C539" s="2"/>
      <c r="D539" s="2"/>
      <c r="E539" s="2"/>
      <c r="F539" s="2"/>
      <c r="G539" s="2"/>
      <c r="H539" s="2"/>
      <c r="I539" s="2"/>
      <c r="J539" s="77" t="s">
        <v>31</v>
      </c>
      <c r="K539" s="77"/>
      <c r="L539" s="77"/>
      <c r="M539" s="77"/>
      <c r="N539" s="77"/>
    </row>
    <row r="540" spans="1:14" ht="16.5" customHeight="1">
      <c r="A540" s="1"/>
      <c r="B540" s="1"/>
      <c r="C540" s="2"/>
      <c r="D540" s="2"/>
      <c r="E540" s="2"/>
      <c r="F540" s="2"/>
      <c r="G540" s="2"/>
      <c r="H540" s="2"/>
      <c r="I540" s="2"/>
      <c r="J540" s="3"/>
      <c r="K540" s="3"/>
      <c r="L540" s="3"/>
      <c r="M540" s="3"/>
      <c r="N540" s="3"/>
    </row>
    <row r="541" spans="1:14" ht="9.75">
      <c r="A541" s="83" t="s">
        <v>0</v>
      </c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</row>
    <row r="542" spans="1:14" ht="9.75">
      <c r="A542" s="84" t="s">
        <v>32</v>
      </c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</row>
    <row r="543" spans="1:14" ht="9.75">
      <c r="A543" s="84" t="s">
        <v>33</v>
      </c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</row>
    <row r="544" spans="1:17" ht="9.75">
      <c r="A544" s="85" t="s">
        <v>105</v>
      </c>
      <c r="B544" s="85"/>
      <c r="C544" s="85"/>
      <c r="D544" s="85"/>
      <c r="E544" s="85"/>
      <c r="F544" s="77" t="s">
        <v>26</v>
      </c>
      <c r="G544" s="77"/>
      <c r="H544" s="77"/>
      <c r="I544" s="77"/>
      <c r="J544" s="77"/>
      <c r="K544" s="77"/>
      <c r="L544" s="77"/>
      <c r="M544" s="77"/>
      <c r="N544" s="77"/>
      <c r="Q544" s="4" t="s">
        <v>26</v>
      </c>
    </row>
    <row r="545" spans="1:17" ht="9.75">
      <c r="A545" s="85" t="s">
        <v>25</v>
      </c>
      <c r="B545" s="85"/>
      <c r="C545" s="85"/>
      <c r="D545" s="7">
        <v>40544</v>
      </c>
      <c r="E545" s="6"/>
      <c r="F545" s="77" t="s">
        <v>144</v>
      </c>
      <c r="G545" s="77"/>
      <c r="H545" s="77"/>
      <c r="I545" s="77"/>
      <c r="J545" s="77"/>
      <c r="K545" s="77"/>
      <c r="L545" s="77"/>
      <c r="M545" s="77"/>
      <c r="N545" s="77"/>
      <c r="Q545" s="4" t="s">
        <v>143</v>
      </c>
    </row>
    <row r="546" spans="1:14" ht="21.75" customHeight="1">
      <c r="A546" s="8"/>
      <c r="B546" s="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9.75">
      <c r="A547" s="86" t="s">
        <v>98</v>
      </c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64" t="s">
        <v>38</v>
      </c>
      <c r="N547" s="65"/>
    </row>
    <row r="548" spans="1:16" ht="27.75" customHeight="1">
      <c r="A548" s="48" t="s">
        <v>1</v>
      </c>
      <c r="B548" s="48"/>
      <c r="C548" s="10" t="s">
        <v>35</v>
      </c>
      <c r="D548" s="10" t="s">
        <v>2</v>
      </c>
      <c r="E548" s="49" t="s">
        <v>37</v>
      </c>
      <c r="F548" s="49"/>
      <c r="G548" s="49"/>
      <c r="H548" s="49"/>
      <c r="I548" s="49"/>
      <c r="J548" s="49"/>
      <c r="K548" s="49"/>
      <c r="L548" s="49"/>
      <c r="M548" s="87"/>
      <c r="N548" s="88"/>
      <c r="P548" s="4" t="s">
        <v>37</v>
      </c>
    </row>
    <row r="549" spans="1:17" ht="19.5" customHeight="1">
      <c r="A549" s="48"/>
      <c r="B549" s="48"/>
      <c r="C549" s="12">
        <v>40238</v>
      </c>
      <c r="D549" s="13" t="s">
        <v>142</v>
      </c>
      <c r="E549" s="13" t="s">
        <v>3</v>
      </c>
      <c r="F549" s="14">
        <f>J549*10</f>
        <v>304280.4</v>
      </c>
      <c r="G549" s="11" t="s">
        <v>4</v>
      </c>
      <c r="H549" s="14">
        <f>J549*3</f>
        <v>91284.12</v>
      </c>
      <c r="I549" s="14" t="s">
        <v>5</v>
      </c>
      <c r="J549" s="50">
        <v>30428.04</v>
      </c>
      <c r="K549" s="50"/>
      <c r="L549" s="50"/>
      <c r="M549" s="70" t="s">
        <v>6</v>
      </c>
      <c r="N549" s="75"/>
      <c r="P549" s="4" t="s">
        <v>3</v>
      </c>
      <c r="Q549" s="31">
        <v>304280.4</v>
      </c>
    </row>
    <row r="550" spans="1:16" ht="18.75" customHeight="1">
      <c r="A550" s="49" t="s">
        <v>7</v>
      </c>
      <c r="B550" s="49"/>
      <c r="C550" s="48" t="s">
        <v>36</v>
      </c>
      <c r="D550" s="48"/>
      <c r="E550" s="49" t="s">
        <v>39</v>
      </c>
      <c r="F550" s="49"/>
      <c r="G550" s="49"/>
      <c r="H550" s="49"/>
      <c r="I550" s="49"/>
      <c r="J550" s="49"/>
      <c r="K550" s="49"/>
      <c r="L550" s="49"/>
      <c r="M550" s="71"/>
      <c r="N550" s="76"/>
      <c r="P550" s="4" t="s">
        <v>39</v>
      </c>
    </row>
    <row r="551" spans="1:16" ht="59.25" customHeight="1">
      <c r="A551" s="49"/>
      <c r="B551" s="49"/>
      <c r="C551" s="48"/>
      <c r="D551" s="48"/>
      <c r="E551" s="48" t="s">
        <v>8</v>
      </c>
      <c r="F551" s="48"/>
      <c r="G551" s="48"/>
      <c r="H551" s="9" t="s">
        <v>9</v>
      </c>
      <c r="I551" s="48" t="s">
        <v>34</v>
      </c>
      <c r="J551" s="48"/>
      <c r="K551" s="48"/>
      <c r="L551" s="48"/>
      <c r="M551" s="11" t="s">
        <v>40</v>
      </c>
      <c r="N551" s="15"/>
      <c r="P551" s="4" t="s">
        <v>8</v>
      </c>
    </row>
    <row r="552" spans="1:17" ht="34.5" customHeight="1">
      <c r="A552" s="49"/>
      <c r="B552" s="49"/>
      <c r="C552" s="51">
        <f>E552+H552</f>
        <v>3198</v>
      </c>
      <c r="D552" s="51"/>
      <c r="E552" s="50">
        <v>3198</v>
      </c>
      <c r="F552" s="50"/>
      <c r="G552" s="50"/>
      <c r="H552" s="14">
        <v>0</v>
      </c>
      <c r="I552" s="50">
        <v>2205</v>
      </c>
      <c r="J552" s="50"/>
      <c r="K552" s="50"/>
      <c r="L552" s="50"/>
      <c r="M552" s="11" t="s">
        <v>41</v>
      </c>
      <c r="N552" s="11"/>
      <c r="P552" s="31">
        <v>3198</v>
      </c>
      <c r="Q552" s="31"/>
    </row>
    <row r="553" spans="1:14" ht="13.5" customHeight="1">
      <c r="A553" s="64" t="s">
        <v>10</v>
      </c>
      <c r="B553" s="65"/>
      <c r="C553" s="73">
        <f>E552</f>
        <v>3198</v>
      </c>
      <c r="D553" s="64" t="s">
        <v>11</v>
      </c>
      <c r="E553" s="68"/>
      <c r="F553" s="65"/>
      <c r="G553" s="60"/>
      <c r="H553" s="64" t="s">
        <v>43</v>
      </c>
      <c r="I553" s="78"/>
      <c r="J553" s="78"/>
      <c r="K553" s="78"/>
      <c r="L553" s="79"/>
      <c r="M553" s="70" t="s">
        <v>42</v>
      </c>
      <c r="N553" s="70">
        <v>18.24</v>
      </c>
    </row>
    <row r="554" spans="1:14" ht="33.75" customHeight="1">
      <c r="A554" s="66"/>
      <c r="B554" s="67"/>
      <c r="C554" s="74"/>
      <c r="D554" s="66"/>
      <c r="E554" s="69"/>
      <c r="F554" s="67"/>
      <c r="G554" s="61"/>
      <c r="H554" s="80"/>
      <c r="I554" s="81"/>
      <c r="J554" s="81"/>
      <c r="K554" s="81"/>
      <c r="L554" s="82"/>
      <c r="M554" s="71"/>
      <c r="N554" s="71"/>
    </row>
    <row r="555" spans="1:14" ht="9.75" customHeight="1">
      <c r="A555" s="16"/>
      <c r="B555" s="16"/>
      <c r="C555" s="16"/>
      <c r="D555" s="16"/>
      <c r="E555" s="16"/>
      <c r="F555" s="16"/>
      <c r="G555" s="17"/>
      <c r="H555" s="18"/>
      <c r="I555" s="18"/>
      <c r="J555" s="18"/>
      <c r="K555" s="18"/>
      <c r="L555" s="18"/>
      <c r="M555" s="19"/>
      <c r="N555" s="19"/>
    </row>
    <row r="556" spans="1:17" ht="34.5" customHeight="1">
      <c r="A556" s="52" t="s">
        <v>44</v>
      </c>
      <c r="B556" s="54"/>
      <c r="C556" s="9" t="s">
        <v>136</v>
      </c>
      <c r="D556" s="52" t="s">
        <v>45</v>
      </c>
      <c r="E556" s="54"/>
      <c r="F556" s="9">
        <v>5</v>
      </c>
      <c r="G556" s="52" t="s">
        <v>46</v>
      </c>
      <c r="H556" s="54"/>
      <c r="I556" s="9">
        <v>5</v>
      </c>
      <c r="J556" s="52" t="s">
        <v>47</v>
      </c>
      <c r="K556" s="53"/>
      <c r="L556" s="54"/>
      <c r="M556" s="62">
        <v>75</v>
      </c>
      <c r="N556" s="63"/>
      <c r="Q556" s="4">
        <v>5</v>
      </c>
    </row>
    <row r="557" spans="1:14" ht="71.25" customHeight="1">
      <c r="A557" s="8"/>
      <c r="B557" s="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6" ht="12.75" customHeight="1">
      <c r="A558" s="60" t="s">
        <v>48</v>
      </c>
      <c r="B558" s="64" t="s">
        <v>12</v>
      </c>
      <c r="C558" s="68"/>
      <c r="D558" s="65"/>
      <c r="E558" s="64" t="s">
        <v>53</v>
      </c>
      <c r="F558" s="65"/>
      <c r="G558" s="62" t="s">
        <v>39</v>
      </c>
      <c r="H558" s="63"/>
      <c r="I558" s="48" t="s">
        <v>16</v>
      </c>
      <c r="J558" s="48"/>
      <c r="K558" s="48"/>
      <c r="L558" s="48"/>
      <c r="M558" s="48"/>
      <c r="N558" s="48"/>
      <c r="P558" s="4" t="s">
        <v>53</v>
      </c>
    </row>
    <row r="559" spans="1:14" ht="9.75">
      <c r="A559" s="61"/>
      <c r="B559" s="66"/>
      <c r="C559" s="69"/>
      <c r="D559" s="67"/>
      <c r="E559" s="66"/>
      <c r="F559" s="67"/>
      <c r="G559" s="62" t="s">
        <v>13</v>
      </c>
      <c r="H559" s="63"/>
      <c r="I559" s="48"/>
      <c r="J559" s="48"/>
      <c r="K559" s="48"/>
      <c r="L559" s="48"/>
      <c r="M559" s="48"/>
      <c r="N559" s="48"/>
    </row>
    <row r="560" spans="1:16" ht="9.75">
      <c r="A560" s="20">
        <v>1</v>
      </c>
      <c r="B560" s="46">
        <v>2</v>
      </c>
      <c r="C560" s="56"/>
      <c r="D560" s="47"/>
      <c r="E560" s="52">
        <v>3</v>
      </c>
      <c r="F560" s="54"/>
      <c r="G560" s="46">
        <v>4</v>
      </c>
      <c r="H560" s="47"/>
      <c r="I560" s="56">
        <v>5</v>
      </c>
      <c r="J560" s="56"/>
      <c r="K560" s="56"/>
      <c r="L560" s="56"/>
      <c r="M560" s="56"/>
      <c r="N560" s="47"/>
      <c r="P560" s="4">
        <v>3</v>
      </c>
    </row>
    <row r="561" spans="1:17" ht="25.5" customHeight="1">
      <c r="A561" s="11">
        <v>1</v>
      </c>
      <c r="B561" s="52" t="s">
        <v>49</v>
      </c>
      <c r="C561" s="53"/>
      <c r="D561" s="54"/>
      <c r="E561" s="55">
        <f>J549*10</f>
        <v>304280.4</v>
      </c>
      <c r="F561" s="55"/>
      <c r="G561" s="55">
        <f>H549</f>
        <v>91284.12</v>
      </c>
      <c r="H561" s="55"/>
      <c r="I561" s="72"/>
      <c r="J561" s="72"/>
      <c r="K561" s="72"/>
      <c r="L561" s="72"/>
      <c r="M561" s="72"/>
      <c r="N561" s="72"/>
      <c r="P561" s="31">
        <v>212996.28</v>
      </c>
      <c r="Q561" s="31"/>
    </row>
    <row r="562" spans="1:17" ht="22.5" customHeight="1">
      <c r="A562" s="11">
        <v>2</v>
      </c>
      <c r="B562" s="52" t="s">
        <v>50</v>
      </c>
      <c r="C562" s="53"/>
      <c r="D562" s="54"/>
      <c r="E562" s="55">
        <f>E561</f>
        <v>304280.4</v>
      </c>
      <c r="F562" s="55"/>
      <c r="G562" s="55">
        <f>H549</f>
        <v>91284.12</v>
      </c>
      <c r="H562" s="55"/>
      <c r="I562" s="72"/>
      <c r="J562" s="72"/>
      <c r="K562" s="72"/>
      <c r="L562" s="72"/>
      <c r="M562" s="72"/>
      <c r="N562" s="72"/>
      <c r="P562" s="31">
        <v>212996.28</v>
      </c>
      <c r="Q562" s="31"/>
    </row>
    <row r="563" spans="1:17" ht="36" customHeight="1">
      <c r="A563" s="11">
        <v>3</v>
      </c>
      <c r="B563" s="52" t="s">
        <v>51</v>
      </c>
      <c r="C563" s="53"/>
      <c r="D563" s="54"/>
      <c r="E563" s="55">
        <v>0</v>
      </c>
      <c r="F563" s="55"/>
      <c r="G563" s="55">
        <v>0</v>
      </c>
      <c r="H563" s="55"/>
      <c r="I563" s="72"/>
      <c r="J563" s="72"/>
      <c r="K563" s="72"/>
      <c r="L563" s="72"/>
      <c r="M563" s="72"/>
      <c r="N563" s="72"/>
      <c r="P563" s="31">
        <v>0</v>
      </c>
      <c r="Q563" s="31"/>
    </row>
    <row r="564" spans="1:17" ht="36" customHeight="1">
      <c r="A564" s="11">
        <v>4</v>
      </c>
      <c r="B564" s="52" t="s">
        <v>52</v>
      </c>
      <c r="C564" s="53"/>
      <c r="D564" s="54"/>
      <c r="E564" s="55">
        <f>E561</f>
        <v>304280.4</v>
      </c>
      <c r="F564" s="55"/>
      <c r="G564" s="55">
        <f>H549</f>
        <v>91284.12</v>
      </c>
      <c r="H564" s="55"/>
      <c r="I564" s="72"/>
      <c r="J564" s="72"/>
      <c r="K564" s="72"/>
      <c r="L564" s="72"/>
      <c r="M564" s="72"/>
      <c r="N564" s="72"/>
      <c r="P564" s="31">
        <v>212996.28</v>
      </c>
      <c r="Q564" s="31"/>
    </row>
    <row r="565" spans="1:16" ht="12" customHeight="1">
      <c r="A565" s="60" t="s">
        <v>48</v>
      </c>
      <c r="B565" s="64" t="s">
        <v>12</v>
      </c>
      <c r="C565" s="68"/>
      <c r="D565" s="65"/>
      <c r="E565" s="64" t="s">
        <v>53</v>
      </c>
      <c r="F565" s="65"/>
      <c r="G565" s="64" t="s">
        <v>55</v>
      </c>
      <c r="H565" s="65"/>
      <c r="I565" s="64" t="s">
        <v>39</v>
      </c>
      <c r="J565" s="68"/>
      <c r="K565" s="68"/>
      <c r="L565" s="68"/>
      <c r="M565" s="64" t="s">
        <v>56</v>
      </c>
      <c r="N565" s="65"/>
      <c r="P565" s="4" t="s">
        <v>53</v>
      </c>
    </row>
    <row r="566" spans="1:14" ht="30.75" customHeight="1">
      <c r="A566" s="61"/>
      <c r="B566" s="66"/>
      <c r="C566" s="69"/>
      <c r="D566" s="67"/>
      <c r="E566" s="66"/>
      <c r="F566" s="67"/>
      <c r="G566" s="66"/>
      <c r="H566" s="67"/>
      <c r="I566" s="52" t="s">
        <v>17</v>
      </c>
      <c r="J566" s="54"/>
      <c r="K566" s="52" t="s">
        <v>18</v>
      </c>
      <c r="L566" s="54"/>
      <c r="M566" s="66"/>
      <c r="N566" s="67"/>
    </row>
    <row r="567" spans="1:16" ht="12" customHeight="1">
      <c r="A567" s="20">
        <v>1</v>
      </c>
      <c r="B567" s="46">
        <v>2</v>
      </c>
      <c r="C567" s="56"/>
      <c r="D567" s="47"/>
      <c r="E567" s="52">
        <v>3</v>
      </c>
      <c r="F567" s="54"/>
      <c r="G567" s="46">
        <v>4</v>
      </c>
      <c r="H567" s="47"/>
      <c r="I567" s="46" t="s">
        <v>14</v>
      </c>
      <c r="J567" s="47"/>
      <c r="K567" s="56" t="s">
        <v>15</v>
      </c>
      <c r="L567" s="47"/>
      <c r="M567" s="46">
        <v>5</v>
      </c>
      <c r="N567" s="47"/>
      <c r="P567" s="4">
        <v>3</v>
      </c>
    </row>
    <row r="568" spans="1:14" ht="9.75">
      <c r="A568" s="20"/>
      <c r="B568" s="57" t="s">
        <v>58</v>
      </c>
      <c r="C568" s="58"/>
      <c r="D568" s="59"/>
      <c r="E568" s="52"/>
      <c r="F568" s="54"/>
      <c r="G568" s="46"/>
      <c r="H568" s="47"/>
      <c r="I568" s="46"/>
      <c r="J568" s="47"/>
      <c r="K568" s="56"/>
      <c r="L568" s="47"/>
      <c r="M568" s="46"/>
      <c r="N568" s="47"/>
    </row>
    <row r="569" spans="1:17" ht="49.5" customHeight="1">
      <c r="A569" s="11">
        <v>5</v>
      </c>
      <c r="B569" s="52" t="s">
        <v>65</v>
      </c>
      <c r="C569" s="53"/>
      <c r="D569" s="54"/>
      <c r="E569" s="55">
        <f>G569+P569</f>
        <v>516438.47</v>
      </c>
      <c r="F569" s="55"/>
      <c r="G569" s="44">
        <f>G571+G572+G573+G574+G575+G576+G577+G578+G579+G580+G581+G582+G583+G584+G585</f>
        <v>172375.65</v>
      </c>
      <c r="H569" s="45"/>
      <c r="I569" s="44">
        <f>I571+I572+I573+I574+I575+I576+I577+I578+I579+I580+I581+I582+I583+I584+I585</f>
        <v>67106.81</v>
      </c>
      <c r="J569" s="45"/>
      <c r="K569" s="44">
        <f>K571+K572+K573+K574+K575+K576+K577+K578+K579+K580+K581+K582+K583+K584+K585</f>
        <v>105268.84000000001</v>
      </c>
      <c r="L569" s="45"/>
      <c r="M569" s="46"/>
      <c r="N569" s="47"/>
      <c r="P569" s="31">
        <v>344062.82</v>
      </c>
      <c r="Q569" s="31"/>
    </row>
    <row r="570" spans="1:17" ht="8.25" customHeight="1">
      <c r="A570" s="11"/>
      <c r="B570" s="52" t="s">
        <v>57</v>
      </c>
      <c r="C570" s="53"/>
      <c r="D570" s="54"/>
      <c r="E570" s="44"/>
      <c r="F570" s="45"/>
      <c r="G570" s="44"/>
      <c r="H570" s="45"/>
      <c r="I570" s="46"/>
      <c r="J570" s="47"/>
      <c r="K570" s="46"/>
      <c r="L570" s="47"/>
      <c r="M570" s="46"/>
      <c r="N570" s="47"/>
      <c r="P570" s="31"/>
      <c r="Q570" s="31"/>
    </row>
    <row r="571" spans="1:17" ht="30.75" customHeight="1">
      <c r="A571" s="11" t="s">
        <v>54</v>
      </c>
      <c r="B571" s="52" t="s">
        <v>66</v>
      </c>
      <c r="C571" s="53"/>
      <c r="D571" s="54"/>
      <c r="E571" s="55">
        <f aca="true" t="shared" si="12" ref="E571:E584">G571+P571</f>
        <v>34719.59</v>
      </c>
      <c r="F571" s="55"/>
      <c r="G571" s="55">
        <f>I571+K571</f>
        <v>7084.42</v>
      </c>
      <c r="H571" s="55"/>
      <c r="I571" s="44">
        <v>7084.42</v>
      </c>
      <c r="J571" s="45"/>
      <c r="K571" s="44"/>
      <c r="L571" s="45"/>
      <c r="M571" s="46"/>
      <c r="N571" s="47"/>
      <c r="P571" s="31">
        <v>27635.17</v>
      </c>
      <c r="Q571" s="31"/>
    </row>
    <row r="572" spans="1:17" ht="47.25" customHeight="1">
      <c r="A572" s="21" t="s">
        <v>67</v>
      </c>
      <c r="B572" s="52" t="s">
        <v>81</v>
      </c>
      <c r="C572" s="53"/>
      <c r="D572" s="54"/>
      <c r="E572" s="55">
        <f t="shared" si="12"/>
        <v>85684.7</v>
      </c>
      <c r="F572" s="55"/>
      <c r="G572" s="55">
        <f>I572+K572</f>
        <v>13519.3</v>
      </c>
      <c r="H572" s="55"/>
      <c r="I572" s="44">
        <v>13519.3</v>
      </c>
      <c r="J572" s="45"/>
      <c r="K572" s="44"/>
      <c r="L572" s="45"/>
      <c r="M572" s="46"/>
      <c r="N572" s="47"/>
      <c r="P572" s="31">
        <v>72165.4</v>
      </c>
      <c r="Q572" s="31"/>
    </row>
    <row r="573" spans="1:17" ht="30.75" customHeight="1">
      <c r="A573" s="21" t="s">
        <v>68</v>
      </c>
      <c r="B573" s="52" t="s">
        <v>82</v>
      </c>
      <c r="C573" s="53"/>
      <c r="D573" s="54"/>
      <c r="E573" s="55">
        <f t="shared" si="12"/>
        <v>39063.32</v>
      </c>
      <c r="F573" s="55"/>
      <c r="G573" s="55">
        <f aca="true" t="shared" si="13" ref="G573:G584">I573+K573</f>
        <v>11960.52</v>
      </c>
      <c r="H573" s="55"/>
      <c r="I573" s="44"/>
      <c r="J573" s="45"/>
      <c r="K573" s="44">
        <v>11960.52</v>
      </c>
      <c r="L573" s="45"/>
      <c r="M573" s="46"/>
      <c r="N573" s="47"/>
      <c r="P573" s="31">
        <v>27102.8</v>
      </c>
      <c r="Q573" s="31"/>
    </row>
    <row r="574" spans="1:17" ht="30" customHeight="1">
      <c r="A574" s="21" t="s">
        <v>69</v>
      </c>
      <c r="B574" s="52" t="s">
        <v>83</v>
      </c>
      <c r="C574" s="53"/>
      <c r="D574" s="54"/>
      <c r="E574" s="55">
        <f t="shared" si="12"/>
        <v>33519.21000000001</v>
      </c>
      <c r="F574" s="55"/>
      <c r="G574" s="55">
        <f t="shared" si="13"/>
        <v>16489.4</v>
      </c>
      <c r="H574" s="55"/>
      <c r="I574" s="44">
        <v>7298.49</v>
      </c>
      <c r="J574" s="45"/>
      <c r="K574" s="44">
        <v>9190.91</v>
      </c>
      <c r="L574" s="45"/>
      <c r="M574" s="46"/>
      <c r="N574" s="47"/>
      <c r="P574" s="31">
        <v>17029.81</v>
      </c>
      <c r="Q574" s="31"/>
    </row>
    <row r="575" spans="1:17" ht="47.25" customHeight="1">
      <c r="A575" s="21" t="s">
        <v>70</v>
      </c>
      <c r="B575" s="52" t="s">
        <v>84</v>
      </c>
      <c r="C575" s="53"/>
      <c r="D575" s="54"/>
      <c r="E575" s="55">
        <f t="shared" si="12"/>
        <v>111472.47</v>
      </c>
      <c r="F575" s="55"/>
      <c r="G575" s="55">
        <f t="shared" si="13"/>
        <v>25676.31</v>
      </c>
      <c r="H575" s="55"/>
      <c r="I575" s="44">
        <v>25676.31</v>
      </c>
      <c r="J575" s="45"/>
      <c r="K575" s="44"/>
      <c r="L575" s="45"/>
      <c r="M575" s="46"/>
      <c r="N575" s="47"/>
      <c r="P575" s="31">
        <v>85796.16</v>
      </c>
      <c r="Q575" s="31"/>
    </row>
    <row r="576" spans="1:17" ht="52.5" customHeight="1">
      <c r="A576" s="21" t="s">
        <v>71</v>
      </c>
      <c r="B576" s="52" t="s">
        <v>85</v>
      </c>
      <c r="C576" s="53"/>
      <c r="D576" s="54"/>
      <c r="E576" s="55">
        <f t="shared" si="12"/>
        <v>88891.26999999999</v>
      </c>
      <c r="F576" s="55"/>
      <c r="G576" s="55">
        <f t="shared" si="13"/>
        <v>13528.29</v>
      </c>
      <c r="H576" s="55"/>
      <c r="I576" s="44">
        <v>13528.29</v>
      </c>
      <c r="J576" s="45"/>
      <c r="K576" s="44"/>
      <c r="L576" s="45"/>
      <c r="M576" s="46"/>
      <c r="N576" s="47"/>
      <c r="P576" s="31">
        <v>75362.98</v>
      </c>
      <c r="Q576" s="31"/>
    </row>
    <row r="577" spans="1:17" ht="56.25" customHeight="1">
      <c r="A577" s="21" t="s">
        <v>72</v>
      </c>
      <c r="B577" s="52" t="s">
        <v>86</v>
      </c>
      <c r="C577" s="53"/>
      <c r="D577" s="54"/>
      <c r="E577" s="55">
        <f t="shared" si="12"/>
        <v>0</v>
      </c>
      <c r="F577" s="55"/>
      <c r="G577" s="55">
        <f t="shared" si="13"/>
        <v>0</v>
      </c>
      <c r="H577" s="55"/>
      <c r="I577" s="44"/>
      <c r="J577" s="45"/>
      <c r="K577" s="44"/>
      <c r="L577" s="45"/>
      <c r="M577" s="46"/>
      <c r="N577" s="47"/>
      <c r="P577" s="31">
        <v>0</v>
      </c>
      <c r="Q577" s="31"/>
    </row>
    <row r="578" spans="1:17" ht="48" customHeight="1">
      <c r="A578" s="21" t="s">
        <v>73</v>
      </c>
      <c r="B578" s="52" t="s">
        <v>94</v>
      </c>
      <c r="C578" s="53"/>
      <c r="D578" s="54"/>
      <c r="E578" s="55">
        <f t="shared" si="12"/>
        <v>25112.08</v>
      </c>
      <c r="F578" s="55"/>
      <c r="G578" s="55">
        <f t="shared" si="13"/>
        <v>25112.08</v>
      </c>
      <c r="H578" s="55"/>
      <c r="I578" s="44"/>
      <c r="J578" s="45"/>
      <c r="K578" s="44">
        <v>25112.08</v>
      </c>
      <c r="L578" s="45"/>
      <c r="M578" s="46"/>
      <c r="N578" s="47"/>
      <c r="P578" s="31">
        <v>0</v>
      </c>
      <c r="Q578" s="31"/>
    </row>
    <row r="579" spans="1:17" ht="48" customHeight="1">
      <c r="A579" s="21" t="s">
        <v>74</v>
      </c>
      <c r="B579" s="52" t="s">
        <v>93</v>
      </c>
      <c r="C579" s="53"/>
      <c r="D579" s="54"/>
      <c r="E579" s="55">
        <f t="shared" si="12"/>
        <v>0</v>
      </c>
      <c r="F579" s="55"/>
      <c r="G579" s="55">
        <f t="shared" si="13"/>
        <v>0</v>
      </c>
      <c r="H579" s="55"/>
      <c r="I579" s="44"/>
      <c r="J579" s="45"/>
      <c r="K579" s="44"/>
      <c r="L579" s="45"/>
      <c r="M579" s="46"/>
      <c r="N579" s="47"/>
      <c r="P579" s="31">
        <v>0</v>
      </c>
      <c r="Q579" s="31"/>
    </row>
    <row r="580" spans="1:17" ht="54.75" customHeight="1">
      <c r="A580" s="21" t="s">
        <v>75</v>
      </c>
      <c r="B580" s="52" t="s">
        <v>92</v>
      </c>
      <c r="C580" s="53"/>
      <c r="D580" s="54"/>
      <c r="E580" s="55">
        <f t="shared" si="12"/>
        <v>24602.05</v>
      </c>
      <c r="F580" s="55"/>
      <c r="G580" s="55">
        <f t="shared" si="13"/>
        <v>18320.68</v>
      </c>
      <c r="H580" s="55"/>
      <c r="I580" s="44"/>
      <c r="J580" s="45"/>
      <c r="K580" s="44">
        <v>18320.68</v>
      </c>
      <c r="L580" s="45"/>
      <c r="M580" s="46"/>
      <c r="N580" s="47"/>
      <c r="P580" s="31">
        <v>6281.37</v>
      </c>
      <c r="Q580" s="31"/>
    </row>
    <row r="581" spans="1:17" ht="38.25" customHeight="1">
      <c r="A581" s="21" t="s">
        <v>76</v>
      </c>
      <c r="B581" s="52" t="s">
        <v>91</v>
      </c>
      <c r="C581" s="53"/>
      <c r="D581" s="54"/>
      <c r="E581" s="55">
        <f t="shared" si="12"/>
        <v>9940.8</v>
      </c>
      <c r="F581" s="55"/>
      <c r="G581" s="55">
        <f t="shared" si="13"/>
        <v>2982.24</v>
      </c>
      <c r="H581" s="55"/>
      <c r="I581" s="44"/>
      <c r="J581" s="45"/>
      <c r="K581" s="44">
        <v>2982.24</v>
      </c>
      <c r="L581" s="45"/>
      <c r="M581" s="46"/>
      <c r="N581" s="47"/>
      <c r="P581" s="31">
        <v>6958.56</v>
      </c>
      <c r="Q581" s="31"/>
    </row>
    <row r="582" spans="1:17" ht="53.25" customHeight="1">
      <c r="A582" s="21" t="s">
        <v>77</v>
      </c>
      <c r="B582" s="52" t="s">
        <v>90</v>
      </c>
      <c r="C582" s="53"/>
      <c r="D582" s="54"/>
      <c r="E582" s="55">
        <f t="shared" si="12"/>
        <v>6713.7</v>
      </c>
      <c r="F582" s="55"/>
      <c r="G582" s="55">
        <f t="shared" si="13"/>
        <v>3470.7</v>
      </c>
      <c r="H582" s="55"/>
      <c r="I582" s="44"/>
      <c r="J582" s="45"/>
      <c r="K582" s="44">
        <v>3470.7</v>
      </c>
      <c r="L582" s="45"/>
      <c r="M582" s="46"/>
      <c r="N582" s="47"/>
      <c r="P582" s="31">
        <v>3243</v>
      </c>
      <c r="Q582" s="31"/>
    </row>
    <row r="583" spans="1:17" ht="36" customHeight="1">
      <c r="A583" s="21" t="s">
        <v>78</v>
      </c>
      <c r="B583" s="52" t="s">
        <v>89</v>
      </c>
      <c r="C583" s="53"/>
      <c r="D583" s="54"/>
      <c r="E583" s="55">
        <f t="shared" si="12"/>
        <v>51858.08</v>
      </c>
      <c r="F583" s="55"/>
      <c r="G583" s="55">
        <f t="shared" si="13"/>
        <v>32773.35</v>
      </c>
      <c r="H583" s="55"/>
      <c r="I583" s="44"/>
      <c r="J583" s="45"/>
      <c r="K583" s="44">
        <v>32773.35</v>
      </c>
      <c r="L583" s="45"/>
      <c r="M583" s="46"/>
      <c r="N583" s="47"/>
      <c r="P583" s="31">
        <v>19084.73</v>
      </c>
      <c r="Q583" s="31"/>
    </row>
    <row r="584" spans="1:17" ht="39.75" customHeight="1">
      <c r="A584" s="21" t="s">
        <v>79</v>
      </c>
      <c r="B584" s="52" t="s">
        <v>88</v>
      </c>
      <c r="C584" s="53"/>
      <c r="D584" s="54"/>
      <c r="E584" s="55">
        <f t="shared" si="12"/>
        <v>4861.2</v>
      </c>
      <c r="F584" s="55"/>
      <c r="G584" s="55">
        <f t="shared" si="13"/>
        <v>1458.36</v>
      </c>
      <c r="H584" s="55"/>
      <c r="I584" s="44"/>
      <c r="J584" s="45"/>
      <c r="K584" s="44">
        <v>1458.36</v>
      </c>
      <c r="L584" s="45"/>
      <c r="M584" s="46"/>
      <c r="N584" s="47"/>
      <c r="P584" s="31">
        <v>3402.84</v>
      </c>
      <c r="Q584" s="31"/>
    </row>
    <row r="585" spans="1:17" ht="60" customHeight="1">
      <c r="A585" s="21" t="s">
        <v>80</v>
      </c>
      <c r="B585" s="52" t="s">
        <v>87</v>
      </c>
      <c r="C585" s="53"/>
      <c r="D585" s="54"/>
      <c r="E585" s="55">
        <v>0</v>
      </c>
      <c r="F585" s="55"/>
      <c r="G585" s="55">
        <v>0</v>
      </c>
      <c r="H585" s="55"/>
      <c r="I585" s="55">
        <v>0</v>
      </c>
      <c r="J585" s="55"/>
      <c r="K585" s="55">
        <v>0</v>
      </c>
      <c r="L585" s="55"/>
      <c r="M585" s="46"/>
      <c r="N585" s="47"/>
      <c r="P585" s="31">
        <v>0</v>
      </c>
      <c r="Q585" s="31"/>
    </row>
    <row r="586" spans="1:14" ht="9.7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4"/>
    </row>
    <row r="587" spans="1:16" ht="12.75" customHeight="1">
      <c r="A587" s="49" t="s">
        <v>19</v>
      </c>
      <c r="B587" s="36" t="s">
        <v>21</v>
      </c>
      <c r="C587" s="37"/>
      <c r="D587" s="38"/>
      <c r="E587" s="36" t="s">
        <v>59</v>
      </c>
      <c r="F587" s="38"/>
      <c r="G587" s="92">
        <f>N588*10</f>
        <v>583315.2</v>
      </c>
      <c r="H587" s="93"/>
      <c r="I587" s="89" t="s">
        <v>39</v>
      </c>
      <c r="J587" s="90"/>
      <c r="K587" s="90"/>
      <c r="L587" s="90"/>
      <c r="M587" s="90"/>
      <c r="N587" s="91"/>
      <c r="P587" s="4" t="s">
        <v>59</v>
      </c>
    </row>
    <row r="588" spans="1:14" ht="44.25" customHeight="1">
      <c r="A588" s="49"/>
      <c r="B588" s="39"/>
      <c r="C588" s="40"/>
      <c r="D588" s="41"/>
      <c r="E588" s="39"/>
      <c r="F588" s="41"/>
      <c r="G588" s="94"/>
      <c r="H588" s="95"/>
      <c r="I588" s="46" t="s">
        <v>4</v>
      </c>
      <c r="J588" s="47"/>
      <c r="K588" s="44">
        <f>N588*3</f>
        <v>174994.56</v>
      </c>
      <c r="L588" s="45"/>
      <c r="M588" s="25" t="s">
        <v>5</v>
      </c>
      <c r="N588" s="26">
        <f>ROUND((C552*(N549+N551+N552+N553)),2)</f>
        <v>58331.52</v>
      </c>
    </row>
    <row r="589" spans="1:16" ht="21" customHeight="1">
      <c r="A589" s="49"/>
      <c r="B589" s="42" t="s">
        <v>20</v>
      </c>
      <c r="C589" s="43"/>
      <c r="D589" s="32"/>
      <c r="E589" s="46" t="s">
        <v>59</v>
      </c>
      <c r="F589" s="47"/>
      <c r="G589" s="44">
        <f>N589*10</f>
        <v>583315.2</v>
      </c>
      <c r="H589" s="45"/>
      <c r="I589" s="46" t="s">
        <v>4</v>
      </c>
      <c r="J589" s="47"/>
      <c r="K589" s="44">
        <f>N589*3</f>
        <v>174994.56</v>
      </c>
      <c r="L589" s="45"/>
      <c r="M589" s="25" t="s">
        <v>5</v>
      </c>
      <c r="N589" s="26">
        <f>ROUND((E552*(N549+N551+N552+N553)),2)</f>
        <v>58331.52</v>
      </c>
      <c r="P589" s="4" t="s">
        <v>59</v>
      </c>
    </row>
    <row r="590" spans="1:14" ht="9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 ht="9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 ht="9.75">
      <c r="A592" s="27"/>
      <c r="B592" s="28" t="s">
        <v>22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7"/>
    </row>
    <row r="593" spans="1:14" ht="9.75">
      <c r="A593" s="27"/>
      <c r="B593" s="28" t="s">
        <v>23</v>
      </c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7"/>
    </row>
    <row r="594" spans="1:14" ht="9.75">
      <c r="A594" s="27"/>
      <c r="B594" s="33" t="s">
        <v>24</v>
      </c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27"/>
      <c r="N594" s="27"/>
    </row>
    <row r="595" spans="1:14" ht="9.75">
      <c r="A595" s="27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27"/>
      <c r="N595" s="27"/>
    </row>
    <row r="596" spans="1:14" ht="9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 ht="9.75">
      <c r="A597" s="27"/>
      <c r="B597" s="28" t="s">
        <v>95</v>
      </c>
      <c r="C597" s="28"/>
      <c r="D597" s="28"/>
      <c r="E597" s="27"/>
      <c r="F597" s="28"/>
      <c r="G597" s="28"/>
      <c r="H597" s="28"/>
      <c r="I597" s="28"/>
      <c r="J597" s="34" t="s">
        <v>97</v>
      </c>
      <c r="K597" s="34"/>
      <c r="L597" s="34"/>
      <c r="M597" s="34"/>
      <c r="N597" s="34"/>
    </row>
    <row r="598" spans="1:14" ht="9.75">
      <c r="A598" s="27"/>
      <c r="B598" s="28"/>
      <c r="C598" s="28"/>
      <c r="D598" s="28"/>
      <c r="E598" s="27"/>
      <c r="F598" s="17"/>
      <c r="G598" s="17"/>
      <c r="H598" s="17"/>
      <c r="I598" s="17"/>
      <c r="J598" s="29"/>
      <c r="K598" s="29"/>
      <c r="L598" s="29"/>
      <c r="M598" s="29"/>
      <c r="N598" s="29"/>
    </row>
    <row r="599" spans="1:14" ht="9.75">
      <c r="A599" s="27"/>
      <c r="B599" s="35" t="s">
        <v>60</v>
      </c>
      <c r="C599" s="35"/>
      <c r="D599" s="35"/>
      <c r="E599" s="27"/>
      <c r="F599" s="33"/>
      <c r="G599" s="33"/>
      <c r="H599" s="33"/>
      <c r="I599" s="33"/>
      <c r="J599" s="34" t="s">
        <v>96</v>
      </c>
      <c r="K599" s="34"/>
      <c r="L599" s="34"/>
      <c r="M599" s="34"/>
      <c r="N599" s="34"/>
    </row>
    <row r="600" spans="1:14" ht="9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 ht="9.75">
      <c r="A601" s="27"/>
      <c r="B601" s="35" t="s">
        <v>61</v>
      </c>
      <c r="C601" s="35"/>
      <c r="D601" s="35"/>
      <c r="E601" s="35"/>
      <c r="F601" s="27"/>
      <c r="G601" s="27"/>
      <c r="H601" s="27"/>
      <c r="I601" s="27"/>
      <c r="J601" s="34"/>
      <c r="K601" s="34"/>
      <c r="L601" s="34"/>
      <c r="M601" s="34"/>
      <c r="N601" s="27"/>
    </row>
    <row r="602" spans="1:14" ht="9.75">
      <c r="A602" s="30"/>
      <c r="B602" s="35" t="s">
        <v>62</v>
      </c>
      <c r="C602" s="35"/>
      <c r="D602" s="35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9.75">
      <c r="A603" s="30"/>
      <c r="B603" s="35" t="s">
        <v>63</v>
      </c>
      <c r="C603" s="35"/>
      <c r="D603" s="35"/>
      <c r="E603" s="30"/>
      <c r="F603" s="30"/>
      <c r="G603" s="30"/>
      <c r="H603" s="30"/>
      <c r="I603" s="30"/>
      <c r="J603" s="30"/>
      <c r="K603" s="34" t="s">
        <v>64</v>
      </c>
      <c r="L603" s="34"/>
      <c r="M603" s="34"/>
      <c r="N603" s="34"/>
    </row>
    <row r="604" spans="1:14" ht="9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9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9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24" spans="1:14" ht="16.5" customHeight="1">
      <c r="A624" s="1"/>
      <c r="B624" s="1"/>
      <c r="C624" s="2"/>
      <c r="D624" s="2"/>
      <c r="E624" s="2"/>
      <c r="F624" s="2"/>
      <c r="G624" s="2"/>
      <c r="H624" s="2"/>
      <c r="I624" s="2"/>
      <c r="J624" s="77" t="s">
        <v>27</v>
      </c>
      <c r="K624" s="77"/>
      <c r="L624" s="77"/>
      <c r="M624" s="77"/>
      <c r="N624" s="77"/>
    </row>
    <row r="625" spans="1:14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77" t="s">
        <v>28</v>
      </c>
      <c r="K625" s="77"/>
      <c r="L625" s="77"/>
      <c r="M625" s="77"/>
      <c r="N625" s="77"/>
    </row>
    <row r="626" spans="1:14" ht="9.75">
      <c r="A626" s="1"/>
      <c r="B626" s="1"/>
      <c r="C626" s="5"/>
      <c r="D626" s="5"/>
      <c r="E626" s="5"/>
      <c r="F626" s="5"/>
      <c r="G626" s="5"/>
      <c r="H626" s="5"/>
      <c r="I626" s="5"/>
      <c r="J626" s="77" t="s">
        <v>29</v>
      </c>
      <c r="K626" s="77"/>
      <c r="L626" s="77"/>
      <c r="M626" s="77"/>
      <c r="N626" s="77"/>
    </row>
    <row r="627" spans="1:14" ht="9.75">
      <c r="A627" s="1"/>
      <c r="B627" s="1"/>
      <c r="C627" s="5"/>
      <c r="D627" s="5"/>
      <c r="E627" s="5"/>
      <c r="F627" s="5"/>
      <c r="G627" s="5"/>
      <c r="H627" s="5"/>
      <c r="I627" s="5"/>
      <c r="J627" s="77" t="s">
        <v>30</v>
      </c>
      <c r="K627" s="77"/>
      <c r="L627" s="77"/>
      <c r="M627" s="77"/>
      <c r="N627" s="77"/>
    </row>
    <row r="628" spans="1:14" ht="9.75">
      <c r="A628" s="1"/>
      <c r="B628" s="1"/>
      <c r="C628" s="2"/>
      <c r="D628" s="2"/>
      <c r="E628" s="2"/>
      <c r="F628" s="2"/>
      <c r="G628" s="2"/>
      <c r="H628" s="2"/>
      <c r="I628" s="2"/>
      <c r="J628" s="77" t="s">
        <v>31</v>
      </c>
      <c r="K628" s="77"/>
      <c r="L628" s="77"/>
      <c r="M628" s="77"/>
      <c r="N628" s="77"/>
    </row>
    <row r="629" spans="1:14" ht="16.5" customHeight="1">
      <c r="A629" s="1"/>
      <c r="B629" s="1"/>
      <c r="C629" s="2"/>
      <c r="D629" s="2"/>
      <c r="E629" s="2"/>
      <c r="F629" s="2"/>
      <c r="G629" s="2"/>
      <c r="H629" s="2"/>
      <c r="I629" s="2"/>
      <c r="J629" s="3"/>
      <c r="K629" s="3"/>
      <c r="L629" s="3"/>
      <c r="M629" s="3"/>
      <c r="N629" s="3"/>
    </row>
    <row r="630" spans="1:14" ht="9.75">
      <c r="A630" s="83" t="s">
        <v>0</v>
      </c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</row>
    <row r="631" spans="1:14" ht="9.75">
      <c r="A631" s="84" t="s">
        <v>32</v>
      </c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</row>
    <row r="632" spans="1:14" ht="9.75">
      <c r="A632" s="84" t="s">
        <v>33</v>
      </c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</row>
    <row r="633" spans="1:17" ht="9.75">
      <c r="A633" s="85" t="s">
        <v>106</v>
      </c>
      <c r="B633" s="85"/>
      <c r="C633" s="85"/>
      <c r="D633" s="85"/>
      <c r="E633" s="85"/>
      <c r="F633" s="77" t="s">
        <v>26</v>
      </c>
      <c r="G633" s="77"/>
      <c r="H633" s="77"/>
      <c r="I633" s="77"/>
      <c r="J633" s="77"/>
      <c r="K633" s="77"/>
      <c r="L633" s="77"/>
      <c r="M633" s="77"/>
      <c r="N633" s="77"/>
      <c r="Q633" s="4" t="s">
        <v>26</v>
      </c>
    </row>
    <row r="634" spans="1:17" ht="9.75">
      <c r="A634" s="85" t="s">
        <v>25</v>
      </c>
      <c r="B634" s="85"/>
      <c r="C634" s="85"/>
      <c r="D634" s="7">
        <v>40544</v>
      </c>
      <c r="E634" s="6"/>
      <c r="F634" s="77" t="s">
        <v>144</v>
      </c>
      <c r="G634" s="77"/>
      <c r="H634" s="77"/>
      <c r="I634" s="77"/>
      <c r="J634" s="77"/>
      <c r="K634" s="77"/>
      <c r="L634" s="77"/>
      <c r="M634" s="77"/>
      <c r="N634" s="77"/>
      <c r="Q634" s="4" t="s">
        <v>143</v>
      </c>
    </row>
    <row r="635" spans="1:14" ht="21.75" customHeight="1">
      <c r="A635" s="8"/>
      <c r="B635" s="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9.75">
      <c r="A636" s="86" t="s">
        <v>98</v>
      </c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64" t="s">
        <v>38</v>
      </c>
      <c r="N636" s="65"/>
    </row>
    <row r="637" spans="1:16" ht="27.75" customHeight="1">
      <c r="A637" s="48" t="s">
        <v>1</v>
      </c>
      <c r="B637" s="48"/>
      <c r="C637" s="10" t="s">
        <v>35</v>
      </c>
      <c r="D637" s="10" t="s">
        <v>2</v>
      </c>
      <c r="E637" s="49" t="s">
        <v>37</v>
      </c>
      <c r="F637" s="49"/>
      <c r="G637" s="49"/>
      <c r="H637" s="49"/>
      <c r="I637" s="49"/>
      <c r="J637" s="49"/>
      <c r="K637" s="49"/>
      <c r="L637" s="49"/>
      <c r="M637" s="87"/>
      <c r="N637" s="88"/>
      <c r="P637" s="4" t="s">
        <v>37</v>
      </c>
    </row>
    <row r="638" spans="1:17" ht="19.5" customHeight="1">
      <c r="A638" s="48"/>
      <c r="B638" s="48"/>
      <c r="C638" s="12">
        <v>40238</v>
      </c>
      <c r="D638" s="13" t="s">
        <v>142</v>
      </c>
      <c r="E638" s="13" t="s">
        <v>3</v>
      </c>
      <c r="F638" s="14">
        <f>J638*10</f>
        <v>244691</v>
      </c>
      <c r="G638" s="11" t="s">
        <v>4</v>
      </c>
      <c r="H638" s="14">
        <f>J638*3</f>
        <v>73407.29999999999</v>
      </c>
      <c r="I638" s="14" t="s">
        <v>5</v>
      </c>
      <c r="J638" s="50">
        <v>24469.1</v>
      </c>
      <c r="K638" s="50"/>
      <c r="L638" s="50"/>
      <c r="M638" s="70" t="s">
        <v>6</v>
      </c>
      <c r="N638" s="75"/>
      <c r="P638" s="4" t="s">
        <v>3</v>
      </c>
      <c r="Q638" s="31">
        <v>244691</v>
      </c>
    </row>
    <row r="639" spans="1:16" ht="18.75" customHeight="1">
      <c r="A639" s="49" t="s">
        <v>7</v>
      </c>
      <c r="B639" s="49"/>
      <c r="C639" s="48" t="s">
        <v>36</v>
      </c>
      <c r="D639" s="48"/>
      <c r="E639" s="49" t="s">
        <v>39</v>
      </c>
      <c r="F639" s="49"/>
      <c r="G639" s="49"/>
      <c r="H639" s="49"/>
      <c r="I639" s="49"/>
      <c r="J639" s="49"/>
      <c r="K639" s="49"/>
      <c r="L639" s="49"/>
      <c r="M639" s="71"/>
      <c r="N639" s="76"/>
      <c r="P639" s="4" t="s">
        <v>39</v>
      </c>
    </row>
    <row r="640" spans="1:16" ht="59.25" customHeight="1">
      <c r="A640" s="49"/>
      <c r="B640" s="49"/>
      <c r="C640" s="48"/>
      <c r="D640" s="48"/>
      <c r="E640" s="48" t="s">
        <v>8</v>
      </c>
      <c r="F640" s="48"/>
      <c r="G640" s="48"/>
      <c r="H640" s="9" t="s">
        <v>9</v>
      </c>
      <c r="I640" s="48" t="s">
        <v>34</v>
      </c>
      <c r="J640" s="48"/>
      <c r="K640" s="48"/>
      <c r="L640" s="48"/>
      <c r="M640" s="11" t="s">
        <v>40</v>
      </c>
      <c r="N640" s="15"/>
      <c r="P640" s="4" t="s">
        <v>8</v>
      </c>
    </row>
    <row r="641" spans="1:17" ht="34.5" customHeight="1">
      <c r="A641" s="49"/>
      <c r="B641" s="49"/>
      <c r="C641" s="51">
        <f>E641+H641</f>
        <v>2554</v>
      </c>
      <c r="D641" s="51"/>
      <c r="E641" s="50">
        <v>2554</v>
      </c>
      <c r="F641" s="50"/>
      <c r="G641" s="50"/>
      <c r="H641" s="14">
        <v>0</v>
      </c>
      <c r="I641" s="50">
        <v>1753.4</v>
      </c>
      <c r="J641" s="50"/>
      <c r="K641" s="50"/>
      <c r="L641" s="50"/>
      <c r="M641" s="11" t="s">
        <v>41</v>
      </c>
      <c r="N641" s="11"/>
      <c r="P641" s="31">
        <v>2554</v>
      </c>
      <c r="Q641" s="31"/>
    </row>
    <row r="642" spans="1:14" ht="13.5" customHeight="1">
      <c r="A642" s="64" t="s">
        <v>10</v>
      </c>
      <c r="B642" s="65"/>
      <c r="C642" s="73">
        <f>E641</f>
        <v>2554</v>
      </c>
      <c r="D642" s="64" t="s">
        <v>11</v>
      </c>
      <c r="E642" s="68"/>
      <c r="F642" s="65"/>
      <c r="G642" s="60"/>
      <c r="H642" s="64" t="s">
        <v>43</v>
      </c>
      <c r="I642" s="78"/>
      <c r="J642" s="78"/>
      <c r="K642" s="78"/>
      <c r="L642" s="79"/>
      <c r="M642" s="70" t="s">
        <v>42</v>
      </c>
      <c r="N642" s="70">
        <v>18.24</v>
      </c>
    </row>
    <row r="643" spans="1:14" ht="33.75" customHeight="1">
      <c r="A643" s="66"/>
      <c r="B643" s="67"/>
      <c r="C643" s="74"/>
      <c r="D643" s="66"/>
      <c r="E643" s="69"/>
      <c r="F643" s="67"/>
      <c r="G643" s="61"/>
      <c r="H643" s="80"/>
      <c r="I643" s="81"/>
      <c r="J643" s="81"/>
      <c r="K643" s="81"/>
      <c r="L643" s="82"/>
      <c r="M643" s="71"/>
      <c r="N643" s="71"/>
    </row>
    <row r="644" spans="1:14" ht="9.75" customHeight="1">
      <c r="A644" s="16"/>
      <c r="B644" s="16"/>
      <c r="C644" s="16"/>
      <c r="D644" s="16"/>
      <c r="E644" s="16"/>
      <c r="F644" s="16"/>
      <c r="G644" s="17"/>
      <c r="H644" s="18"/>
      <c r="I644" s="18"/>
      <c r="J644" s="18"/>
      <c r="K644" s="18"/>
      <c r="L644" s="18"/>
      <c r="M644" s="19"/>
      <c r="N644" s="19"/>
    </row>
    <row r="645" spans="1:17" ht="34.5" customHeight="1">
      <c r="A645" s="52" t="s">
        <v>44</v>
      </c>
      <c r="B645" s="54"/>
      <c r="C645" s="9" t="s">
        <v>137</v>
      </c>
      <c r="D645" s="52" t="s">
        <v>45</v>
      </c>
      <c r="E645" s="54"/>
      <c r="F645" s="9">
        <v>5</v>
      </c>
      <c r="G645" s="52" t="s">
        <v>46</v>
      </c>
      <c r="H645" s="54"/>
      <c r="I645" s="9">
        <v>4</v>
      </c>
      <c r="J645" s="52" t="s">
        <v>47</v>
      </c>
      <c r="K645" s="53"/>
      <c r="L645" s="54"/>
      <c r="M645" s="62">
        <v>60</v>
      </c>
      <c r="N645" s="63"/>
      <c r="Q645" s="4">
        <v>5</v>
      </c>
    </row>
    <row r="646" spans="1:14" ht="71.25" customHeight="1">
      <c r="A646" s="8"/>
      <c r="B646" s="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6" ht="12.75" customHeight="1">
      <c r="A647" s="60" t="s">
        <v>48</v>
      </c>
      <c r="B647" s="64" t="s">
        <v>12</v>
      </c>
      <c r="C647" s="68"/>
      <c r="D647" s="65"/>
      <c r="E647" s="64" t="s">
        <v>53</v>
      </c>
      <c r="F647" s="65"/>
      <c r="G647" s="62" t="s">
        <v>39</v>
      </c>
      <c r="H647" s="63"/>
      <c r="I647" s="48" t="s">
        <v>16</v>
      </c>
      <c r="J647" s="48"/>
      <c r="K647" s="48"/>
      <c r="L647" s="48"/>
      <c r="M647" s="48"/>
      <c r="N647" s="48"/>
      <c r="P647" s="4" t="s">
        <v>53</v>
      </c>
    </row>
    <row r="648" spans="1:14" ht="9.75">
      <c r="A648" s="61"/>
      <c r="B648" s="66"/>
      <c r="C648" s="69"/>
      <c r="D648" s="67"/>
      <c r="E648" s="66"/>
      <c r="F648" s="67"/>
      <c r="G648" s="62" t="s">
        <v>13</v>
      </c>
      <c r="H648" s="63"/>
      <c r="I648" s="48"/>
      <c r="J648" s="48"/>
      <c r="K648" s="48"/>
      <c r="L648" s="48"/>
      <c r="M648" s="48"/>
      <c r="N648" s="48"/>
    </row>
    <row r="649" spans="1:16" ht="9.75">
      <c r="A649" s="20">
        <v>1</v>
      </c>
      <c r="B649" s="46">
        <v>2</v>
      </c>
      <c r="C649" s="56"/>
      <c r="D649" s="47"/>
      <c r="E649" s="52">
        <v>3</v>
      </c>
      <c r="F649" s="54"/>
      <c r="G649" s="46">
        <v>4</v>
      </c>
      <c r="H649" s="47"/>
      <c r="I649" s="56">
        <v>5</v>
      </c>
      <c r="J649" s="56"/>
      <c r="K649" s="56"/>
      <c r="L649" s="56"/>
      <c r="M649" s="56"/>
      <c r="N649" s="47"/>
      <c r="P649" s="4">
        <v>3</v>
      </c>
    </row>
    <row r="650" spans="1:17" ht="25.5" customHeight="1">
      <c r="A650" s="11">
        <v>1</v>
      </c>
      <c r="B650" s="52" t="s">
        <v>49</v>
      </c>
      <c r="C650" s="53"/>
      <c r="D650" s="54"/>
      <c r="E650" s="55">
        <f>J638*10</f>
        <v>244691</v>
      </c>
      <c r="F650" s="55"/>
      <c r="G650" s="55">
        <f>H638</f>
        <v>73407.29999999999</v>
      </c>
      <c r="H650" s="55"/>
      <c r="I650" s="72"/>
      <c r="J650" s="72"/>
      <c r="K650" s="72"/>
      <c r="L650" s="72"/>
      <c r="M650" s="72"/>
      <c r="N650" s="72"/>
      <c r="P650" s="31">
        <v>171283.7</v>
      </c>
      <c r="Q650" s="31"/>
    </row>
    <row r="651" spans="1:17" ht="22.5" customHeight="1">
      <c r="A651" s="11">
        <v>2</v>
      </c>
      <c r="B651" s="52" t="s">
        <v>50</v>
      </c>
      <c r="C651" s="53"/>
      <c r="D651" s="54"/>
      <c r="E651" s="55">
        <f>E650</f>
        <v>244691</v>
      </c>
      <c r="F651" s="55"/>
      <c r="G651" s="55">
        <f>H638</f>
        <v>73407.29999999999</v>
      </c>
      <c r="H651" s="55"/>
      <c r="I651" s="72"/>
      <c r="J651" s="72"/>
      <c r="K651" s="72"/>
      <c r="L651" s="72"/>
      <c r="M651" s="72"/>
      <c r="N651" s="72"/>
      <c r="P651" s="31">
        <v>171283.7</v>
      </c>
      <c r="Q651" s="31"/>
    </row>
    <row r="652" spans="1:17" ht="36" customHeight="1">
      <c r="A652" s="11">
        <v>3</v>
      </c>
      <c r="B652" s="52" t="s">
        <v>51</v>
      </c>
      <c r="C652" s="53"/>
      <c r="D652" s="54"/>
      <c r="E652" s="55">
        <v>0</v>
      </c>
      <c r="F652" s="55"/>
      <c r="G652" s="55">
        <v>0</v>
      </c>
      <c r="H652" s="55"/>
      <c r="I652" s="72"/>
      <c r="J652" s="72"/>
      <c r="K652" s="72"/>
      <c r="L652" s="72"/>
      <c r="M652" s="72"/>
      <c r="N652" s="72"/>
      <c r="P652" s="31">
        <v>0</v>
      </c>
      <c r="Q652" s="31"/>
    </row>
    <row r="653" spans="1:17" ht="36" customHeight="1">
      <c r="A653" s="11">
        <v>4</v>
      </c>
      <c r="B653" s="52" t="s">
        <v>52</v>
      </c>
      <c r="C653" s="53"/>
      <c r="D653" s="54"/>
      <c r="E653" s="55">
        <f>E650</f>
        <v>244691</v>
      </c>
      <c r="F653" s="55"/>
      <c r="G653" s="55">
        <f>H638</f>
        <v>73407.29999999999</v>
      </c>
      <c r="H653" s="55"/>
      <c r="I653" s="72"/>
      <c r="J653" s="72"/>
      <c r="K653" s="72"/>
      <c r="L653" s="72"/>
      <c r="M653" s="72"/>
      <c r="N653" s="72"/>
      <c r="P653" s="31">
        <v>171283.7</v>
      </c>
      <c r="Q653" s="31"/>
    </row>
    <row r="654" spans="1:16" ht="12" customHeight="1">
      <c r="A654" s="60" t="s">
        <v>48</v>
      </c>
      <c r="B654" s="64" t="s">
        <v>12</v>
      </c>
      <c r="C654" s="68"/>
      <c r="D654" s="65"/>
      <c r="E654" s="64" t="s">
        <v>53</v>
      </c>
      <c r="F654" s="65"/>
      <c r="G654" s="64" t="s">
        <v>55</v>
      </c>
      <c r="H654" s="65"/>
      <c r="I654" s="64" t="s">
        <v>39</v>
      </c>
      <c r="J654" s="68"/>
      <c r="K654" s="68"/>
      <c r="L654" s="68"/>
      <c r="M654" s="64" t="s">
        <v>56</v>
      </c>
      <c r="N654" s="65"/>
      <c r="P654" s="4" t="s">
        <v>53</v>
      </c>
    </row>
    <row r="655" spans="1:14" ht="30.75" customHeight="1">
      <c r="A655" s="61"/>
      <c r="B655" s="66"/>
      <c r="C655" s="69"/>
      <c r="D655" s="67"/>
      <c r="E655" s="66"/>
      <c r="F655" s="67"/>
      <c r="G655" s="66"/>
      <c r="H655" s="67"/>
      <c r="I655" s="52" t="s">
        <v>17</v>
      </c>
      <c r="J655" s="54"/>
      <c r="K655" s="52" t="s">
        <v>18</v>
      </c>
      <c r="L655" s="54"/>
      <c r="M655" s="66"/>
      <c r="N655" s="67"/>
    </row>
    <row r="656" spans="1:16" ht="12" customHeight="1">
      <c r="A656" s="20">
        <v>1</v>
      </c>
      <c r="B656" s="46">
        <v>2</v>
      </c>
      <c r="C656" s="56"/>
      <c r="D656" s="47"/>
      <c r="E656" s="52">
        <v>3</v>
      </c>
      <c r="F656" s="54"/>
      <c r="G656" s="46">
        <v>4</v>
      </c>
      <c r="H656" s="47"/>
      <c r="I656" s="46" t="s">
        <v>14</v>
      </c>
      <c r="J656" s="47"/>
      <c r="K656" s="56" t="s">
        <v>15</v>
      </c>
      <c r="L656" s="47"/>
      <c r="M656" s="46">
        <v>5</v>
      </c>
      <c r="N656" s="47"/>
      <c r="P656" s="4">
        <v>3</v>
      </c>
    </row>
    <row r="657" spans="1:14" ht="9.75">
      <c r="A657" s="20"/>
      <c r="B657" s="57" t="s">
        <v>58</v>
      </c>
      <c r="C657" s="58"/>
      <c r="D657" s="59"/>
      <c r="E657" s="52"/>
      <c r="F657" s="54"/>
      <c r="G657" s="46"/>
      <c r="H657" s="47"/>
      <c r="I657" s="46"/>
      <c r="J657" s="47"/>
      <c r="K657" s="56"/>
      <c r="L657" s="47"/>
      <c r="M657" s="46"/>
      <c r="N657" s="47"/>
    </row>
    <row r="658" spans="1:17" ht="49.5" customHeight="1">
      <c r="A658" s="11">
        <v>5</v>
      </c>
      <c r="B658" s="52" t="s">
        <v>65</v>
      </c>
      <c r="C658" s="53"/>
      <c r="D658" s="54"/>
      <c r="E658" s="55">
        <f>G658+P658</f>
        <v>456971.55000000005</v>
      </c>
      <c r="F658" s="55"/>
      <c r="G658" s="44">
        <f>G660+G661+G662+G663+G664+G665+G666+G667+G668+G669+G670+G671+G672+G673+G674</f>
        <v>171069.72000000003</v>
      </c>
      <c r="H658" s="45"/>
      <c r="I658" s="44">
        <f>I660+I661+I662+I663+I664+I665+I666+I667+I668+I669+I670+I671+I672+I673+I674</f>
        <v>55331.829999999994</v>
      </c>
      <c r="J658" s="45"/>
      <c r="K658" s="44">
        <f>K660+K661+K662+K663+K664+K665+K666+K667+K668+K669+K670+K671+K672+K673+K674</f>
        <v>115737.89</v>
      </c>
      <c r="L658" s="45"/>
      <c r="M658" s="46"/>
      <c r="N658" s="47"/>
      <c r="P658" s="31">
        <v>285901.83</v>
      </c>
      <c r="Q658" s="31"/>
    </row>
    <row r="659" spans="1:17" ht="8.25" customHeight="1">
      <c r="A659" s="11"/>
      <c r="B659" s="52" t="s">
        <v>57</v>
      </c>
      <c r="C659" s="53"/>
      <c r="D659" s="54"/>
      <c r="E659" s="44"/>
      <c r="F659" s="45"/>
      <c r="G659" s="44"/>
      <c r="H659" s="45"/>
      <c r="I659" s="46"/>
      <c r="J659" s="47"/>
      <c r="K659" s="46"/>
      <c r="L659" s="47"/>
      <c r="M659" s="46"/>
      <c r="N659" s="47"/>
      <c r="P659" s="31"/>
      <c r="Q659" s="31"/>
    </row>
    <row r="660" spans="1:17" ht="30.75" customHeight="1">
      <c r="A660" s="11" t="s">
        <v>54</v>
      </c>
      <c r="B660" s="52" t="s">
        <v>66</v>
      </c>
      <c r="C660" s="53"/>
      <c r="D660" s="54"/>
      <c r="E660" s="55">
        <f aca="true" t="shared" si="14" ref="E660:E673">G660+P660</f>
        <v>26891.57</v>
      </c>
      <c r="F660" s="55"/>
      <c r="G660" s="55">
        <f>I660+K660</f>
        <v>5426.29</v>
      </c>
      <c r="H660" s="55"/>
      <c r="I660" s="44">
        <v>5426.29</v>
      </c>
      <c r="J660" s="45"/>
      <c r="K660" s="44"/>
      <c r="L660" s="45"/>
      <c r="M660" s="46"/>
      <c r="N660" s="47"/>
      <c r="P660" s="31">
        <v>21465.28</v>
      </c>
      <c r="Q660" s="31"/>
    </row>
    <row r="661" spans="1:17" ht="47.25" customHeight="1">
      <c r="A661" s="21" t="s">
        <v>67</v>
      </c>
      <c r="B661" s="52" t="s">
        <v>81</v>
      </c>
      <c r="C661" s="53"/>
      <c r="D661" s="54"/>
      <c r="E661" s="55">
        <f t="shared" si="14"/>
        <v>74515.54000000001</v>
      </c>
      <c r="F661" s="55"/>
      <c r="G661" s="55">
        <f>I661+K661</f>
        <v>11517.1</v>
      </c>
      <c r="H661" s="55"/>
      <c r="I661" s="44">
        <v>11517.1</v>
      </c>
      <c r="J661" s="45"/>
      <c r="K661" s="44"/>
      <c r="L661" s="45"/>
      <c r="M661" s="46"/>
      <c r="N661" s="47"/>
      <c r="P661" s="31">
        <v>62998.44</v>
      </c>
      <c r="Q661" s="31"/>
    </row>
    <row r="662" spans="1:17" ht="30.75" customHeight="1">
      <c r="A662" s="21" t="s">
        <v>68</v>
      </c>
      <c r="B662" s="52" t="s">
        <v>82</v>
      </c>
      <c r="C662" s="53"/>
      <c r="D662" s="54"/>
      <c r="E662" s="55">
        <f t="shared" si="14"/>
        <v>31598.39</v>
      </c>
      <c r="F662" s="55"/>
      <c r="G662" s="55">
        <f aca="true" t="shared" si="15" ref="G662:G673">I662+K662</f>
        <v>9563.55</v>
      </c>
      <c r="H662" s="55"/>
      <c r="I662" s="44"/>
      <c r="J662" s="45"/>
      <c r="K662" s="44">
        <v>9563.55</v>
      </c>
      <c r="L662" s="45"/>
      <c r="M662" s="46"/>
      <c r="N662" s="47"/>
      <c r="P662" s="31">
        <v>22034.84</v>
      </c>
      <c r="Q662" s="31"/>
    </row>
    <row r="663" spans="1:17" ht="30" customHeight="1">
      <c r="A663" s="21" t="s">
        <v>69</v>
      </c>
      <c r="B663" s="52" t="s">
        <v>83</v>
      </c>
      <c r="C663" s="53"/>
      <c r="D663" s="54"/>
      <c r="E663" s="55">
        <f t="shared" si="14"/>
        <v>28302.04</v>
      </c>
      <c r="F663" s="55"/>
      <c r="G663" s="55">
        <f t="shared" si="15"/>
        <v>13976.96</v>
      </c>
      <c r="H663" s="55"/>
      <c r="I663" s="44">
        <v>6139.32</v>
      </c>
      <c r="J663" s="45"/>
      <c r="K663" s="44">
        <v>7837.64</v>
      </c>
      <c r="L663" s="45"/>
      <c r="M663" s="46"/>
      <c r="N663" s="47"/>
      <c r="P663" s="31">
        <v>14325.08</v>
      </c>
      <c r="Q663" s="31"/>
    </row>
    <row r="664" spans="1:17" ht="47.25" customHeight="1">
      <c r="A664" s="21" t="s">
        <v>70</v>
      </c>
      <c r="B664" s="52" t="s">
        <v>84</v>
      </c>
      <c r="C664" s="53"/>
      <c r="D664" s="54"/>
      <c r="E664" s="55">
        <f t="shared" si="14"/>
        <v>89095.92</v>
      </c>
      <c r="F664" s="55"/>
      <c r="G664" s="55">
        <f t="shared" si="15"/>
        <v>20541.05</v>
      </c>
      <c r="H664" s="55"/>
      <c r="I664" s="44">
        <v>20541.05</v>
      </c>
      <c r="J664" s="45"/>
      <c r="K664" s="44"/>
      <c r="L664" s="45"/>
      <c r="M664" s="46"/>
      <c r="N664" s="47"/>
      <c r="P664" s="31">
        <v>68554.87</v>
      </c>
      <c r="Q664" s="31"/>
    </row>
    <row r="665" spans="1:17" ht="52.5" customHeight="1">
      <c r="A665" s="21" t="s">
        <v>71</v>
      </c>
      <c r="B665" s="52" t="s">
        <v>85</v>
      </c>
      <c r="C665" s="53"/>
      <c r="D665" s="54"/>
      <c r="E665" s="55">
        <f t="shared" si="14"/>
        <v>77011.47</v>
      </c>
      <c r="F665" s="55"/>
      <c r="G665" s="55">
        <f t="shared" si="15"/>
        <v>11708.07</v>
      </c>
      <c r="H665" s="55"/>
      <c r="I665" s="44">
        <v>11708.07</v>
      </c>
      <c r="J665" s="45"/>
      <c r="K665" s="44"/>
      <c r="L665" s="45"/>
      <c r="M665" s="46"/>
      <c r="N665" s="47"/>
      <c r="P665" s="31">
        <v>65303.4</v>
      </c>
      <c r="Q665" s="31"/>
    </row>
    <row r="666" spans="1:17" ht="56.25" customHeight="1">
      <c r="A666" s="21" t="s">
        <v>72</v>
      </c>
      <c r="B666" s="52" t="s">
        <v>86</v>
      </c>
      <c r="C666" s="53"/>
      <c r="D666" s="54"/>
      <c r="E666" s="55">
        <f t="shared" si="14"/>
        <v>0</v>
      </c>
      <c r="F666" s="55"/>
      <c r="G666" s="55">
        <f t="shared" si="15"/>
        <v>0</v>
      </c>
      <c r="H666" s="55"/>
      <c r="I666" s="44"/>
      <c r="J666" s="45"/>
      <c r="K666" s="44"/>
      <c r="L666" s="45"/>
      <c r="M666" s="46"/>
      <c r="N666" s="47"/>
      <c r="P666" s="31">
        <v>0</v>
      </c>
      <c r="Q666" s="31"/>
    </row>
    <row r="667" spans="1:17" ht="48" customHeight="1">
      <c r="A667" s="21" t="s">
        <v>73</v>
      </c>
      <c r="B667" s="52" t="s">
        <v>94</v>
      </c>
      <c r="C667" s="53"/>
      <c r="D667" s="54"/>
      <c r="E667" s="55">
        <f t="shared" si="14"/>
        <v>45368.39</v>
      </c>
      <c r="F667" s="55"/>
      <c r="G667" s="55">
        <f t="shared" si="15"/>
        <v>45368.39</v>
      </c>
      <c r="H667" s="55"/>
      <c r="I667" s="44"/>
      <c r="J667" s="45"/>
      <c r="K667" s="44">
        <v>45368.39</v>
      </c>
      <c r="L667" s="45"/>
      <c r="M667" s="46"/>
      <c r="N667" s="47"/>
      <c r="P667" s="31">
        <v>0</v>
      </c>
      <c r="Q667" s="31"/>
    </row>
    <row r="668" spans="1:17" ht="48" customHeight="1">
      <c r="A668" s="21" t="s">
        <v>74</v>
      </c>
      <c r="B668" s="52" t="s">
        <v>93</v>
      </c>
      <c r="C668" s="53"/>
      <c r="D668" s="54"/>
      <c r="E668" s="55">
        <f t="shared" si="14"/>
        <v>1612.96</v>
      </c>
      <c r="F668" s="55"/>
      <c r="G668" s="55">
        <f t="shared" si="15"/>
        <v>1612.96</v>
      </c>
      <c r="H668" s="55"/>
      <c r="I668" s="44"/>
      <c r="J668" s="45"/>
      <c r="K668" s="44">
        <v>1612.96</v>
      </c>
      <c r="L668" s="45"/>
      <c r="M668" s="46"/>
      <c r="N668" s="47"/>
      <c r="P668" s="31">
        <v>0</v>
      </c>
      <c r="Q668" s="31"/>
    </row>
    <row r="669" spans="1:17" ht="54.75" customHeight="1">
      <c r="A669" s="21" t="s">
        <v>75</v>
      </c>
      <c r="B669" s="52" t="s">
        <v>92</v>
      </c>
      <c r="C669" s="53"/>
      <c r="D669" s="54"/>
      <c r="E669" s="55">
        <f t="shared" si="14"/>
        <v>14394.82</v>
      </c>
      <c r="F669" s="55"/>
      <c r="G669" s="55">
        <f t="shared" si="15"/>
        <v>14394.82</v>
      </c>
      <c r="H669" s="55"/>
      <c r="I669" s="44"/>
      <c r="J669" s="45"/>
      <c r="K669" s="44">
        <v>14394.82</v>
      </c>
      <c r="L669" s="45"/>
      <c r="M669" s="46"/>
      <c r="N669" s="47"/>
      <c r="P669" s="31">
        <v>0</v>
      </c>
      <c r="Q669" s="31"/>
    </row>
    <row r="670" spans="1:17" ht="38.25" customHeight="1">
      <c r="A670" s="21" t="s">
        <v>76</v>
      </c>
      <c r="B670" s="52" t="s">
        <v>91</v>
      </c>
      <c r="C670" s="53"/>
      <c r="D670" s="54"/>
      <c r="E670" s="55">
        <f t="shared" si="14"/>
        <v>7939</v>
      </c>
      <c r="F670" s="55"/>
      <c r="G670" s="55">
        <f t="shared" si="15"/>
        <v>2381.7</v>
      </c>
      <c r="H670" s="55"/>
      <c r="I670" s="44"/>
      <c r="J670" s="45"/>
      <c r="K670" s="44">
        <v>2381.7</v>
      </c>
      <c r="L670" s="45"/>
      <c r="M670" s="46"/>
      <c r="N670" s="47"/>
      <c r="P670" s="31">
        <v>5557.3</v>
      </c>
      <c r="Q670" s="31"/>
    </row>
    <row r="671" spans="1:17" ht="53.25" customHeight="1">
      <c r="A671" s="21" t="s">
        <v>77</v>
      </c>
      <c r="B671" s="52" t="s">
        <v>90</v>
      </c>
      <c r="C671" s="53"/>
      <c r="D671" s="54"/>
      <c r="E671" s="55">
        <f t="shared" si="14"/>
        <v>9056.25</v>
      </c>
      <c r="F671" s="55"/>
      <c r="G671" s="55">
        <f t="shared" si="15"/>
        <v>5433.75</v>
      </c>
      <c r="H671" s="55"/>
      <c r="I671" s="44"/>
      <c r="J671" s="45"/>
      <c r="K671" s="44">
        <v>5433.75</v>
      </c>
      <c r="L671" s="45"/>
      <c r="M671" s="46"/>
      <c r="N671" s="47"/>
      <c r="P671" s="31">
        <v>3622.5</v>
      </c>
      <c r="Q671" s="31"/>
    </row>
    <row r="672" spans="1:17" ht="36" customHeight="1">
      <c r="A672" s="21" t="s">
        <v>78</v>
      </c>
      <c r="B672" s="52" t="s">
        <v>89</v>
      </c>
      <c r="C672" s="53"/>
      <c r="D672" s="54"/>
      <c r="E672" s="55">
        <f t="shared" si="14"/>
        <v>40795.240000000005</v>
      </c>
      <c r="F672" s="55"/>
      <c r="G672" s="55">
        <f t="shared" si="15"/>
        <v>27188.45</v>
      </c>
      <c r="H672" s="55"/>
      <c r="I672" s="44"/>
      <c r="J672" s="45"/>
      <c r="K672" s="44">
        <v>27188.45</v>
      </c>
      <c r="L672" s="45"/>
      <c r="M672" s="46"/>
      <c r="N672" s="47"/>
      <c r="P672" s="31">
        <v>13606.79</v>
      </c>
      <c r="Q672" s="31"/>
    </row>
    <row r="673" spans="1:17" ht="39.75" customHeight="1">
      <c r="A673" s="21" t="s">
        <v>79</v>
      </c>
      <c r="B673" s="52" t="s">
        <v>88</v>
      </c>
      <c r="C673" s="53"/>
      <c r="D673" s="54"/>
      <c r="E673" s="55">
        <f t="shared" si="14"/>
        <v>10389.96</v>
      </c>
      <c r="F673" s="55"/>
      <c r="G673" s="55">
        <f t="shared" si="15"/>
        <v>1956.63</v>
      </c>
      <c r="H673" s="55"/>
      <c r="I673" s="44"/>
      <c r="J673" s="45"/>
      <c r="K673" s="44">
        <v>1956.63</v>
      </c>
      <c r="L673" s="45"/>
      <c r="M673" s="46"/>
      <c r="N673" s="47"/>
      <c r="P673" s="31">
        <v>8433.33</v>
      </c>
      <c r="Q673" s="31"/>
    </row>
    <row r="674" spans="1:17" ht="60" customHeight="1">
      <c r="A674" s="21" t="s">
        <v>80</v>
      </c>
      <c r="B674" s="52" t="s">
        <v>87</v>
      </c>
      <c r="C674" s="53"/>
      <c r="D674" s="54"/>
      <c r="E674" s="55">
        <v>0</v>
      </c>
      <c r="F674" s="55"/>
      <c r="G674" s="55">
        <v>0</v>
      </c>
      <c r="H674" s="55"/>
      <c r="I674" s="55">
        <v>0</v>
      </c>
      <c r="J674" s="55"/>
      <c r="K674" s="55">
        <v>0</v>
      </c>
      <c r="L674" s="55"/>
      <c r="M674" s="46"/>
      <c r="N674" s="47"/>
      <c r="P674" s="31">
        <v>0</v>
      </c>
      <c r="Q674" s="31"/>
    </row>
    <row r="675" spans="1:14" ht="9.7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4"/>
    </row>
    <row r="676" spans="1:16" ht="12.75" customHeight="1">
      <c r="A676" s="49" t="s">
        <v>19</v>
      </c>
      <c r="B676" s="36" t="s">
        <v>21</v>
      </c>
      <c r="C676" s="37"/>
      <c r="D676" s="38"/>
      <c r="E676" s="36" t="s">
        <v>59</v>
      </c>
      <c r="F676" s="38"/>
      <c r="G676" s="92">
        <f>N677*10</f>
        <v>465849.6</v>
      </c>
      <c r="H676" s="93"/>
      <c r="I676" s="89" t="s">
        <v>39</v>
      </c>
      <c r="J676" s="90"/>
      <c r="K676" s="90"/>
      <c r="L676" s="90"/>
      <c r="M676" s="90"/>
      <c r="N676" s="91"/>
      <c r="P676" s="4" t="s">
        <v>59</v>
      </c>
    </row>
    <row r="677" spans="1:14" ht="44.25" customHeight="1">
      <c r="A677" s="49"/>
      <c r="B677" s="39"/>
      <c r="C677" s="40"/>
      <c r="D677" s="41"/>
      <c r="E677" s="39"/>
      <c r="F677" s="41"/>
      <c r="G677" s="94"/>
      <c r="H677" s="95"/>
      <c r="I677" s="46" t="s">
        <v>4</v>
      </c>
      <c r="J677" s="47"/>
      <c r="K677" s="44">
        <f>N677*3</f>
        <v>139754.88</v>
      </c>
      <c r="L677" s="45"/>
      <c r="M677" s="25" t="s">
        <v>5</v>
      </c>
      <c r="N677" s="26">
        <f>ROUND((C641*(N638+N640+N641+N642)),2)</f>
        <v>46584.96</v>
      </c>
    </row>
    <row r="678" spans="1:16" ht="21" customHeight="1">
      <c r="A678" s="49"/>
      <c r="B678" s="42" t="s">
        <v>20</v>
      </c>
      <c r="C678" s="43"/>
      <c r="D678" s="32"/>
      <c r="E678" s="46" t="s">
        <v>59</v>
      </c>
      <c r="F678" s="47"/>
      <c r="G678" s="44">
        <f>N678*10</f>
        <v>465849.6</v>
      </c>
      <c r="H678" s="45"/>
      <c r="I678" s="46" t="s">
        <v>4</v>
      </c>
      <c r="J678" s="47"/>
      <c r="K678" s="44">
        <f>N678*3</f>
        <v>139754.88</v>
      </c>
      <c r="L678" s="45"/>
      <c r="M678" s="25" t="s">
        <v>5</v>
      </c>
      <c r="N678" s="26">
        <f>ROUND((E641*(N638+N640+N641+N642)),2)</f>
        <v>46584.96</v>
      </c>
      <c r="P678" s="4" t="s">
        <v>59</v>
      </c>
    </row>
    <row r="679" spans="1:14" ht="9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 ht="9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 ht="9.75">
      <c r="A681" s="27"/>
      <c r="B681" s="28" t="s">
        <v>22</v>
      </c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</row>
    <row r="682" spans="1:14" ht="9.75">
      <c r="A682" s="27"/>
      <c r="B682" s="28" t="s">
        <v>23</v>
      </c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7"/>
    </row>
    <row r="683" spans="1:14" ht="9.75">
      <c r="A683" s="27"/>
      <c r="B683" s="33" t="s">
        <v>24</v>
      </c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27"/>
      <c r="N683" s="27"/>
    </row>
    <row r="684" spans="1:14" ht="9.75">
      <c r="A684" s="27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27"/>
      <c r="N684" s="27"/>
    </row>
    <row r="685" spans="1:14" ht="9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 ht="9.75">
      <c r="A686" s="27"/>
      <c r="B686" s="28" t="s">
        <v>95</v>
      </c>
      <c r="C686" s="28"/>
      <c r="D686" s="28"/>
      <c r="E686" s="27"/>
      <c r="F686" s="28"/>
      <c r="G686" s="28"/>
      <c r="H686" s="28"/>
      <c r="I686" s="28"/>
      <c r="J686" s="34" t="s">
        <v>97</v>
      </c>
      <c r="K686" s="34"/>
      <c r="L686" s="34"/>
      <c r="M686" s="34"/>
      <c r="N686" s="34"/>
    </row>
    <row r="687" spans="1:14" ht="9.75">
      <c r="A687" s="27"/>
      <c r="B687" s="28"/>
      <c r="C687" s="28"/>
      <c r="D687" s="28"/>
      <c r="E687" s="27"/>
      <c r="F687" s="17"/>
      <c r="G687" s="17"/>
      <c r="H687" s="17"/>
      <c r="I687" s="17"/>
      <c r="J687" s="29"/>
      <c r="K687" s="29"/>
      <c r="L687" s="29"/>
      <c r="M687" s="29"/>
      <c r="N687" s="29"/>
    </row>
    <row r="688" spans="1:14" ht="9.75">
      <c r="A688" s="27"/>
      <c r="B688" s="35" t="s">
        <v>60</v>
      </c>
      <c r="C688" s="35"/>
      <c r="D688" s="35"/>
      <c r="E688" s="27"/>
      <c r="F688" s="33"/>
      <c r="G688" s="33"/>
      <c r="H688" s="33"/>
      <c r="I688" s="33"/>
      <c r="J688" s="34" t="s">
        <v>96</v>
      </c>
      <c r="K688" s="34"/>
      <c r="L688" s="34"/>
      <c r="M688" s="34"/>
      <c r="N688" s="34"/>
    </row>
    <row r="689" spans="1:14" ht="9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 ht="9.75">
      <c r="A690" s="27"/>
      <c r="B690" s="35" t="s">
        <v>61</v>
      </c>
      <c r="C690" s="35"/>
      <c r="D690" s="35"/>
      <c r="E690" s="35"/>
      <c r="F690" s="27"/>
      <c r="G690" s="27"/>
      <c r="H690" s="27"/>
      <c r="I690" s="27"/>
      <c r="J690" s="34"/>
      <c r="K690" s="34"/>
      <c r="L690" s="34"/>
      <c r="M690" s="34"/>
      <c r="N690" s="27"/>
    </row>
    <row r="691" spans="1:14" ht="9.75">
      <c r="A691" s="30"/>
      <c r="B691" s="35" t="s">
        <v>62</v>
      </c>
      <c r="C691" s="35"/>
      <c r="D691" s="35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9.75">
      <c r="A692" s="30"/>
      <c r="B692" s="35" t="s">
        <v>63</v>
      </c>
      <c r="C692" s="35"/>
      <c r="D692" s="35"/>
      <c r="E692" s="30"/>
      <c r="F692" s="30"/>
      <c r="G692" s="30"/>
      <c r="H692" s="30"/>
      <c r="I692" s="30"/>
      <c r="J692" s="30"/>
      <c r="K692" s="34" t="s">
        <v>64</v>
      </c>
      <c r="L692" s="34"/>
      <c r="M692" s="34"/>
      <c r="N692" s="34"/>
    </row>
    <row r="693" spans="1:14" ht="9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9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9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713" spans="1:14" ht="16.5" customHeight="1">
      <c r="A713" s="1"/>
      <c r="B713" s="1"/>
      <c r="C713" s="2"/>
      <c r="D713" s="2"/>
      <c r="E713" s="2"/>
      <c r="F713" s="2"/>
      <c r="G713" s="2"/>
      <c r="H713" s="2"/>
      <c r="I713" s="2"/>
      <c r="J713" s="77" t="s">
        <v>27</v>
      </c>
      <c r="K713" s="77"/>
      <c r="L713" s="77"/>
      <c r="M713" s="77"/>
      <c r="N713" s="77"/>
    </row>
    <row r="714" spans="1:14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77" t="s">
        <v>28</v>
      </c>
      <c r="K714" s="77"/>
      <c r="L714" s="77"/>
      <c r="M714" s="77"/>
      <c r="N714" s="77"/>
    </row>
    <row r="715" spans="1:14" ht="9.75">
      <c r="A715" s="1"/>
      <c r="B715" s="1"/>
      <c r="C715" s="5"/>
      <c r="D715" s="5"/>
      <c r="E715" s="5"/>
      <c r="F715" s="5"/>
      <c r="G715" s="5"/>
      <c r="H715" s="5"/>
      <c r="I715" s="5"/>
      <c r="J715" s="77" t="s">
        <v>29</v>
      </c>
      <c r="K715" s="77"/>
      <c r="L715" s="77"/>
      <c r="M715" s="77"/>
      <c r="N715" s="77"/>
    </row>
    <row r="716" spans="1:14" ht="9.75">
      <c r="A716" s="1"/>
      <c r="B716" s="1"/>
      <c r="C716" s="5"/>
      <c r="D716" s="5"/>
      <c r="E716" s="5"/>
      <c r="F716" s="5"/>
      <c r="G716" s="5"/>
      <c r="H716" s="5"/>
      <c r="I716" s="5"/>
      <c r="J716" s="77" t="s">
        <v>30</v>
      </c>
      <c r="K716" s="77"/>
      <c r="L716" s="77"/>
      <c r="M716" s="77"/>
      <c r="N716" s="77"/>
    </row>
    <row r="717" spans="1:14" ht="9.75">
      <c r="A717" s="1"/>
      <c r="B717" s="1"/>
      <c r="C717" s="2"/>
      <c r="D717" s="2"/>
      <c r="E717" s="2"/>
      <c r="F717" s="2"/>
      <c r="G717" s="2"/>
      <c r="H717" s="2"/>
      <c r="I717" s="2"/>
      <c r="J717" s="77" t="s">
        <v>31</v>
      </c>
      <c r="K717" s="77"/>
      <c r="L717" s="77"/>
      <c r="M717" s="77"/>
      <c r="N717" s="77"/>
    </row>
    <row r="718" spans="1:14" ht="16.5" customHeight="1">
      <c r="A718" s="1"/>
      <c r="B718" s="1"/>
      <c r="C718" s="2"/>
      <c r="D718" s="2"/>
      <c r="E718" s="2"/>
      <c r="F718" s="2"/>
      <c r="G718" s="2"/>
      <c r="H718" s="2"/>
      <c r="I718" s="2"/>
      <c r="J718" s="3"/>
      <c r="K718" s="3"/>
      <c r="L718" s="3"/>
      <c r="M718" s="3"/>
      <c r="N718" s="3"/>
    </row>
    <row r="719" spans="1:14" ht="9.75">
      <c r="A719" s="83" t="s">
        <v>0</v>
      </c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</row>
    <row r="720" spans="1:14" ht="9.75">
      <c r="A720" s="84" t="s">
        <v>32</v>
      </c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</row>
    <row r="721" spans="1:14" ht="9.75">
      <c r="A721" s="84" t="s">
        <v>33</v>
      </c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</row>
    <row r="722" spans="1:17" ht="9.75">
      <c r="A722" s="85" t="s">
        <v>107</v>
      </c>
      <c r="B722" s="85"/>
      <c r="C722" s="85"/>
      <c r="D722" s="85"/>
      <c r="E722" s="85"/>
      <c r="F722" s="77" t="s">
        <v>26</v>
      </c>
      <c r="G722" s="77"/>
      <c r="H722" s="77"/>
      <c r="I722" s="77"/>
      <c r="J722" s="77"/>
      <c r="K722" s="77"/>
      <c r="L722" s="77"/>
      <c r="M722" s="77"/>
      <c r="N722" s="77"/>
      <c r="Q722" s="4" t="s">
        <v>26</v>
      </c>
    </row>
    <row r="723" spans="1:17" ht="9.75">
      <c r="A723" s="85" t="s">
        <v>25</v>
      </c>
      <c r="B723" s="85"/>
      <c r="C723" s="85"/>
      <c r="D723" s="7">
        <v>40544</v>
      </c>
      <c r="E723" s="6"/>
      <c r="F723" s="77" t="s">
        <v>144</v>
      </c>
      <c r="G723" s="77"/>
      <c r="H723" s="77"/>
      <c r="I723" s="77"/>
      <c r="J723" s="77"/>
      <c r="K723" s="77"/>
      <c r="L723" s="77"/>
      <c r="M723" s="77"/>
      <c r="N723" s="77"/>
      <c r="Q723" s="4" t="s">
        <v>143</v>
      </c>
    </row>
    <row r="724" spans="1:14" ht="21.75" customHeight="1">
      <c r="A724" s="8"/>
      <c r="B724" s="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9.75">
      <c r="A725" s="86" t="s">
        <v>98</v>
      </c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64" t="s">
        <v>38</v>
      </c>
      <c r="N725" s="65"/>
    </row>
    <row r="726" spans="1:16" ht="27.75" customHeight="1">
      <c r="A726" s="48" t="s">
        <v>1</v>
      </c>
      <c r="B726" s="48"/>
      <c r="C726" s="10" t="s">
        <v>35</v>
      </c>
      <c r="D726" s="10" t="s">
        <v>2</v>
      </c>
      <c r="E726" s="49" t="s">
        <v>37</v>
      </c>
      <c r="F726" s="49"/>
      <c r="G726" s="49"/>
      <c r="H726" s="49"/>
      <c r="I726" s="49"/>
      <c r="J726" s="49"/>
      <c r="K726" s="49"/>
      <c r="L726" s="49"/>
      <c r="M726" s="87"/>
      <c r="N726" s="88"/>
      <c r="P726" s="4" t="s">
        <v>37</v>
      </c>
    </row>
    <row r="727" spans="1:17" ht="19.5" customHeight="1">
      <c r="A727" s="48"/>
      <c r="B727" s="48"/>
      <c r="C727" s="12">
        <v>40238</v>
      </c>
      <c r="D727" s="13" t="s">
        <v>142</v>
      </c>
      <c r="E727" s="13" t="s">
        <v>3</v>
      </c>
      <c r="F727" s="14">
        <f>J727*10</f>
        <v>374197.8</v>
      </c>
      <c r="G727" s="11" t="s">
        <v>4</v>
      </c>
      <c r="H727" s="14">
        <f>J727*3</f>
        <v>112259.34</v>
      </c>
      <c r="I727" s="14" t="s">
        <v>5</v>
      </c>
      <c r="J727" s="50">
        <v>37419.78</v>
      </c>
      <c r="K727" s="50"/>
      <c r="L727" s="50"/>
      <c r="M727" s="70" t="s">
        <v>6</v>
      </c>
      <c r="N727" s="75"/>
      <c r="P727" s="4" t="s">
        <v>3</v>
      </c>
      <c r="Q727" s="31">
        <v>374197.8</v>
      </c>
    </row>
    <row r="728" spans="1:16" ht="18.75" customHeight="1">
      <c r="A728" s="49" t="s">
        <v>7</v>
      </c>
      <c r="B728" s="49"/>
      <c r="C728" s="48" t="s">
        <v>36</v>
      </c>
      <c r="D728" s="48"/>
      <c r="E728" s="49" t="s">
        <v>39</v>
      </c>
      <c r="F728" s="49"/>
      <c r="G728" s="49"/>
      <c r="H728" s="49"/>
      <c r="I728" s="49"/>
      <c r="J728" s="49"/>
      <c r="K728" s="49"/>
      <c r="L728" s="49"/>
      <c r="M728" s="71"/>
      <c r="N728" s="76"/>
      <c r="P728" s="4" t="s">
        <v>39</v>
      </c>
    </row>
    <row r="729" spans="1:16" ht="59.25" customHeight="1">
      <c r="A729" s="49"/>
      <c r="B729" s="49"/>
      <c r="C729" s="48"/>
      <c r="D729" s="48"/>
      <c r="E729" s="48" t="s">
        <v>8</v>
      </c>
      <c r="F729" s="48"/>
      <c r="G729" s="48"/>
      <c r="H729" s="9" t="s">
        <v>9</v>
      </c>
      <c r="I729" s="48" t="s">
        <v>34</v>
      </c>
      <c r="J729" s="48"/>
      <c r="K729" s="48"/>
      <c r="L729" s="48"/>
      <c r="M729" s="11" t="s">
        <v>40</v>
      </c>
      <c r="N729" s="15"/>
      <c r="P729" s="4" t="s">
        <v>8</v>
      </c>
    </row>
    <row r="730" spans="1:17" ht="34.5" customHeight="1">
      <c r="A730" s="49"/>
      <c r="B730" s="49"/>
      <c r="C730" s="51">
        <f>E730+H730</f>
        <v>4486</v>
      </c>
      <c r="D730" s="51"/>
      <c r="E730" s="50">
        <v>3732</v>
      </c>
      <c r="F730" s="50"/>
      <c r="G730" s="50"/>
      <c r="H730" s="14">
        <v>754</v>
      </c>
      <c r="I730" s="50">
        <v>2659</v>
      </c>
      <c r="J730" s="50"/>
      <c r="K730" s="50"/>
      <c r="L730" s="50"/>
      <c r="M730" s="11" t="s">
        <v>41</v>
      </c>
      <c r="N730" s="11"/>
      <c r="P730" s="31">
        <v>3732</v>
      </c>
      <c r="Q730" s="31"/>
    </row>
    <row r="731" spans="1:14" ht="13.5" customHeight="1">
      <c r="A731" s="64" t="s">
        <v>10</v>
      </c>
      <c r="B731" s="65"/>
      <c r="C731" s="73">
        <f>E730</f>
        <v>3732</v>
      </c>
      <c r="D731" s="64" t="s">
        <v>11</v>
      </c>
      <c r="E731" s="68"/>
      <c r="F731" s="65"/>
      <c r="G731" s="60"/>
      <c r="H731" s="64" t="s">
        <v>43</v>
      </c>
      <c r="I731" s="78"/>
      <c r="J731" s="78"/>
      <c r="K731" s="78"/>
      <c r="L731" s="79"/>
      <c r="M731" s="70" t="s">
        <v>42</v>
      </c>
      <c r="N731" s="70">
        <v>18.24</v>
      </c>
    </row>
    <row r="732" spans="1:14" ht="33.75" customHeight="1">
      <c r="A732" s="66"/>
      <c r="B732" s="67"/>
      <c r="C732" s="74"/>
      <c r="D732" s="66"/>
      <c r="E732" s="69"/>
      <c r="F732" s="67"/>
      <c r="G732" s="61"/>
      <c r="H732" s="80"/>
      <c r="I732" s="81"/>
      <c r="J732" s="81"/>
      <c r="K732" s="81"/>
      <c r="L732" s="82"/>
      <c r="M732" s="71"/>
      <c r="N732" s="71"/>
    </row>
    <row r="733" spans="1:14" ht="9.75" customHeight="1">
      <c r="A733" s="16"/>
      <c r="B733" s="16"/>
      <c r="C733" s="16"/>
      <c r="D733" s="16"/>
      <c r="E733" s="16"/>
      <c r="F733" s="16"/>
      <c r="G733" s="17"/>
      <c r="H733" s="18"/>
      <c r="I733" s="18"/>
      <c r="J733" s="18"/>
      <c r="K733" s="18"/>
      <c r="L733" s="18"/>
      <c r="M733" s="19"/>
      <c r="N733" s="19"/>
    </row>
    <row r="734" spans="1:17" ht="34.5" customHeight="1">
      <c r="A734" s="52" t="s">
        <v>44</v>
      </c>
      <c r="B734" s="54"/>
      <c r="C734" s="9" t="s">
        <v>138</v>
      </c>
      <c r="D734" s="52" t="s">
        <v>45</v>
      </c>
      <c r="E734" s="54"/>
      <c r="F734" s="9">
        <v>5</v>
      </c>
      <c r="G734" s="52" t="s">
        <v>46</v>
      </c>
      <c r="H734" s="54"/>
      <c r="I734" s="9">
        <v>5</v>
      </c>
      <c r="J734" s="52" t="s">
        <v>47</v>
      </c>
      <c r="K734" s="53"/>
      <c r="L734" s="54"/>
      <c r="M734" s="62">
        <v>75</v>
      </c>
      <c r="N734" s="63"/>
      <c r="Q734" s="4">
        <v>5</v>
      </c>
    </row>
    <row r="735" spans="1:14" ht="71.25" customHeight="1">
      <c r="A735" s="8"/>
      <c r="B735" s="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6" ht="12.75" customHeight="1">
      <c r="A736" s="60" t="s">
        <v>48</v>
      </c>
      <c r="B736" s="64" t="s">
        <v>12</v>
      </c>
      <c r="C736" s="68"/>
      <c r="D736" s="65"/>
      <c r="E736" s="64" t="s">
        <v>53</v>
      </c>
      <c r="F736" s="65"/>
      <c r="G736" s="62" t="s">
        <v>39</v>
      </c>
      <c r="H736" s="63"/>
      <c r="I736" s="48" t="s">
        <v>16</v>
      </c>
      <c r="J736" s="48"/>
      <c r="K736" s="48"/>
      <c r="L736" s="48"/>
      <c r="M736" s="48"/>
      <c r="N736" s="48"/>
      <c r="P736" s="4" t="s">
        <v>53</v>
      </c>
    </row>
    <row r="737" spans="1:14" ht="9.75">
      <c r="A737" s="61"/>
      <c r="B737" s="66"/>
      <c r="C737" s="69"/>
      <c r="D737" s="67"/>
      <c r="E737" s="66"/>
      <c r="F737" s="67"/>
      <c r="G737" s="62" t="s">
        <v>13</v>
      </c>
      <c r="H737" s="63"/>
      <c r="I737" s="48"/>
      <c r="J737" s="48"/>
      <c r="K737" s="48"/>
      <c r="L737" s="48"/>
      <c r="M737" s="48"/>
      <c r="N737" s="48"/>
    </row>
    <row r="738" spans="1:16" ht="9.75">
      <c r="A738" s="20">
        <v>1</v>
      </c>
      <c r="B738" s="46">
        <v>2</v>
      </c>
      <c r="C738" s="56"/>
      <c r="D738" s="47"/>
      <c r="E738" s="52">
        <v>3</v>
      </c>
      <c r="F738" s="54"/>
      <c r="G738" s="46">
        <v>4</v>
      </c>
      <c r="H738" s="47"/>
      <c r="I738" s="56">
        <v>5</v>
      </c>
      <c r="J738" s="56"/>
      <c r="K738" s="56"/>
      <c r="L738" s="56"/>
      <c r="M738" s="56"/>
      <c r="N738" s="47"/>
      <c r="P738" s="4">
        <v>3</v>
      </c>
    </row>
    <row r="739" spans="1:17" ht="25.5" customHeight="1">
      <c r="A739" s="11">
        <v>1</v>
      </c>
      <c r="B739" s="52" t="s">
        <v>49</v>
      </c>
      <c r="C739" s="53"/>
      <c r="D739" s="54"/>
      <c r="E739" s="55">
        <f>J727*10</f>
        <v>374197.8</v>
      </c>
      <c r="F739" s="55"/>
      <c r="G739" s="55">
        <f>H727</f>
        <v>112259.34</v>
      </c>
      <c r="H739" s="55"/>
      <c r="I739" s="72"/>
      <c r="J739" s="72"/>
      <c r="K739" s="72"/>
      <c r="L739" s="72"/>
      <c r="M739" s="72"/>
      <c r="N739" s="72"/>
      <c r="P739" s="31">
        <v>261938.46</v>
      </c>
      <c r="Q739" s="31"/>
    </row>
    <row r="740" spans="1:17" ht="22.5" customHeight="1">
      <c r="A740" s="11">
        <v>2</v>
      </c>
      <c r="B740" s="52" t="s">
        <v>50</v>
      </c>
      <c r="C740" s="53"/>
      <c r="D740" s="54"/>
      <c r="E740" s="55">
        <f>E739</f>
        <v>374197.8</v>
      </c>
      <c r="F740" s="55"/>
      <c r="G740" s="55">
        <f>H727</f>
        <v>112259.34</v>
      </c>
      <c r="H740" s="55"/>
      <c r="I740" s="72"/>
      <c r="J740" s="72"/>
      <c r="K740" s="72"/>
      <c r="L740" s="72"/>
      <c r="M740" s="72"/>
      <c r="N740" s="72"/>
      <c r="P740" s="31">
        <v>261938.46</v>
      </c>
      <c r="Q740" s="31"/>
    </row>
    <row r="741" spans="1:17" ht="36" customHeight="1">
      <c r="A741" s="11">
        <v>3</v>
      </c>
      <c r="B741" s="52" t="s">
        <v>51</v>
      </c>
      <c r="C741" s="53"/>
      <c r="D741" s="54"/>
      <c r="E741" s="55">
        <v>0</v>
      </c>
      <c r="F741" s="55"/>
      <c r="G741" s="55">
        <v>0</v>
      </c>
      <c r="H741" s="55"/>
      <c r="I741" s="72"/>
      <c r="J741" s="72"/>
      <c r="K741" s="72"/>
      <c r="L741" s="72"/>
      <c r="M741" s="72"/>
      <c r="N741" s="72"/>
      <c r="P741" s="31">
        <v>0</v>
      </c>
      <c r="Q741" s="31"/>
    </row>
    <row r="742" spans="1:17" ht="36" customHeight="1">
      <c r="A742" s="11">
        <v>4</v>
      </c>
      <c r="B742" s="52" t="s">
        <v>52</v>
      </c>
      <c r="C742" s="53"/>
      <c r="D742" s="54"/>
      <c r="E742" s="55">
        <f>E739</f>
        <v>374197.8</v>
      </c>
      <c r="F742" s="55"/>
      <c r="G742" s="55">
        <f>H727</f>
        <v>112259.34</v>
      </c>
      <c r="H742" s="55"/>
      <c r="I742" s="72"/>
      <c r="J742" s="72"/>
      <c r="K742" s="72"/>
      <c r="L742" s="72"/>
      <c r="M742" s="72"/>
      <c r="N742" s="72"/>
      <c r="P742" s="31">
        <v>261938.46</v>
      </c>
      <c r="Q742" s="31"/>
    </row>
    <row r="743" spans="1:16" ht="12" customHeight="1">
      <c r="A743" s="60" t="s">
        <v>48</v>
      </c>
      <c r="B743" s="64" t="s">
        <v>12</v>
      </c>
      <c r="C743" s="68"/>
      <c r="D743" s="65"/>
      <c r="E743" s="64" t="s">
        <v>53</v>
      </c>
      <c r="F743" s="65"/>
      <c r="G743" s="64" t="s">
        <v>55</v>
      </c>
      <c r="H743" s="65"/>
      <c r="I743" s="64" t="s">
        <v>39</v>
      </c>
      <c r="J743" s="68"/>
      <c r="K743" s="68"/>
      <c r="L743" s="68"/>
      <c r="M743" s="64" t="s">
        <v>56</v>
      </c>
      <c r="N743" s="65"/>
      <c r="P743" s="4" t="s">
        <v>53</v>
      </c>
    </row>
    <row r="744" spans="1:14" ht="30.75" customHeight="1">
      <c r="A744" s="61"/>
      <c r="B744" s="66"/>
      <c r="C744" s="69"/>
      <c r="D744" s="67"/>
      <c r="E744" s="66"/>
      <c r="F744" s="67"/>
      <c r="G744" s="66"/>
      <c r="H744" s="67"/>
      <c r="I744" s="52" t="s">
        <v>17</v>
      </c>
      <c r="J744" s="54"/>
      <c r="K744" s="52" t="s">
        <v>18</v>
      </c>
      <c r="L744" s="54"/>
      <c r="M744" s="66"/>
      <c r="N744" s="67"/>
    </row>
    <row r="745" spans="1:16" ht="12" customHeight="1">
      <c r="A745" s="20">
        <v>1</v>
      </c>
      <c r="B745" s="46">
        <v>2</v>
      </c>
      <c r="C745" s="56"/>
      <c r="D745" s="47"/>
      <c r="E745" s="52">
        <v>3</v>
      </c>
      <c r="F745" s="54"/>
      <c r="G745" s="46">
        <v>4</v>
      </c>
      <c r="H745" s="47"/>
      <c r="I745" s="46" t="s">
        <v>14</v>
      </c>
      <c r="J745" s="47"/>
      <c r="K745" s="56" t="s">
        <v>15</v>
      </c>
      <c r="L745" s="47"/>
      <c r="M745" s="46">
        <v>5</v>
      </c>
      <c r="N745" s="47"/>
      <c r="P745" s="4">
        <v>3</v>
      </c>
    </row>
    <row r="746" spans="1:14" ht="9.75">
      <c r="A746" s="20"/>
      <c r="B746" s="57" t="s">
        <v>58</v>
      </c>
      <c r="C746" s="58"/>
      <c r="D746" s="59"/>
      <c r="E746" s="52"/>
      <c r="F746" s="54"/>
      <c r="G746" s="46"/>
      <c r="H746" s="47"/>
      <c r="I746" s="46"/>
      <c r="J746" s="47"/>
      <c r="K746" s="56"/>
      <c r="L746" s="47"/>
      <c r="M746" s="46"/>
      <c r="N746" s="47"/>
    </row>
    <row r="747" spans="1:17" ht="49.5" customHeight="1">
      <c r="A747" s="11">
        <v>5</v>
      </c>
      <c r="B747" s="52" t="s">
        <v>65</v>
      </c>
      <c r="C747" s="53"/>
      <c r="D747" s="54"/>
      <c r="E747" s="55">
        <f>G747+P747</f>
        <v>663839.99</v>
      </c>
      <c r="F747" s="55"/>
      <c r="G747" s="44">
        <f>G749+G750+G751+G752+G753+G754+G755+G756+G757+G758+G759+G760+G761+G762+G763</f>
        <v>176595.83000000002</v>
      </c>
      <c r="H747" s="45"/>
      <c r="I747" s="44">
        <f>I749+I750+I751+I752+I753+I754+I755+I756+I757+I758+I759+I760+I761+I762+I763</f>
        <v>81552.12000000001</v>
      </c>
      <c r="J747" s="45"/>
      <c r="K747" s="44">
        <f>K749+K750+K751+K752+K753+K754+K755+K756+K757+K758+K759+K760+K761+K762+K763</f>
        <v>95043.70999999999</v>
      </c>
      <c r="L747" s="45"/>
      <c r="M747" s="46"/>
      <c r="N747" s="47"/>
      <c r="P747" s="31">
        <v>487244.16</v>
      </c>
      <c r="Q747" s="31"/>
    </row>
    <row r="748" spans="1:17" ht="8.25" customHeight="1">
      <c r="A748" s="11"/>
      <c r="B748" s="52" t="s">
        <v>57</v>
      </c>
      <c r="C748" s="53"/>
      <c r="D748" s="54"/>
      <c r="E748" s="44"/>
      <c r="F748" s="45"/>
      <c r="G748" s="44"/>
      <c r="H748" s="45"/>
      <c r="I748" s="46"/>
      <c r="J748" s="47"/>
      <c r="K748" s="46"/>
      <c r="L748" s="47"/>
      <c r="M748" s="46"/>
      <c r="N748" s="47"/>
      <c r="P748" s="31"/>
      <c r="Q748" s="31"/>
    </row>
    <row r="749" spans="1:17" ht="30.75" customHeight="1">
      <c r="A749" s="11" t="s">
        <v>54</v>
      </c>
      <c r="B749" s="52" t="s">
        <v>66</v>
      </c>
      <c r="C749" s="53"/>
      <c r="D749" s="54"/>
      <c r="E749" s="55">
        <f aca="true" t="shared" si="16" ref="E749:E762">G749+P749</f>
        <v>41393.05</v>
      </c>
      <c r="F749" s="55"/>
      <c r="G749" s="55">
        <f>I749+K749</f>
        <v>8497.98</v>
      </c>
      <c r="H749" s="55"/>
      <c r="I749" s="44">
        <v>8497.98</v>
      </c>
      <c r="J749" s="45"/>
      <c r="K749" s="44"/>
      <c r="L749" s="45"/>
      <c r="M749" s="46"/>
      <c r="N749" s="47"/>
      <c r="P749" s="31">
        <v>32895.07</v>
      </c>
      <c r="Q749" s="31"/>
    </row>
    <row r="750" spans="1:17" ht="47.25" customHeight="1">
      <c r="A750" s="21" t="s">
        <v>67</v>
      </c>
      <c r="B750" s="52" t="s">
        <v>81</v>
      </c>
      <c r="C750" s="53"/>
      <c r="D750" s="54"/>
      <c r="E750" s="55">
        <f t="shared" si="16"/>
        <v>106045.26000000001</v>
      </c>
      <c r="F750" s="55"/>
      <c r="G750" s="55">
        <f>I750+K750</f>
        <v>16855.54</v>
      </c>
      <c r="H750" s="55"/>
      <c r="I750" s="44">
        <v>16855.54</v>
      </c>
      <c r="J750" s="45"/>
      <c r="K750" s="44"/>
      <c r="L750" s="45"/>
      <c r="M750" s="46"/>
      <c r="N750" s="47"/>
      <c r="P750" s="31">
        <v>89189.72</v>
      </c>
      <c r="Q750" s="31"/>
    </row>
    <row r="751" spans="1:17" ht="30.75" customHeight="1">
      <c r="A751" s="21" t="s">
        <v>68</v>
      </c>
      <c r="B751" s="52" t="s">
        <v>82</v>
      </c>
      <c r="C751" s="53"/>
      <c r="D751" s="54"/>
      <c r="E751" s="55">
        <f t="shared" si="16"/>
        <v>38536.54</v>
      </c>
      <c r="F751" s="55"/>
      <c r="G751" s="55">
        <f aca="true" t="shared" si="17" ref="G751:G762">I751+K751</f>
        <v>11626.14</v>
      </c>
      <c r="H751" s="55"/>
      <c r="I751" s="44"/>
      <c r="J751" s="45"/>
      <c r="K751" s="44">
        <v>11626.14</v>
      </c>
      <c r="L751" s="45"/>
      <c r="M751" s="46"/>
      <c r="N751" s="47"/>
      <c r="P751" s="31">
        <v>26910.4</v>
      </c>
      <c r="Q751" s="31"/>
    </row>
    <row r="752" spans="1:17" ht="30" customHeight="1">
      <c r="A752" s="21" t="s">
        <v>69</v>
      </c>
      <c r="B752" s="52" t="s">
        <v>83</v>
      </c>
      <c r="C752" s="53"/>
      <c r="D752" s="54"/>
      <c r="E752" s="55">
        <f t="shared" si="16"/>
        <v>34655.47</v>
      </c>
      <c r="F752" s="55"/>
      <c r="G752" s="55">
        <f t="shared" si="17"/>
        <v>17224.98</v>
      </c>
      <c r="H752" s="55"/>
      <c r="I752" s="44">
        <v>7470.21</v>
      </c>
      <c r="J752" s="45"/>
      <c r="K752" s="44">
        <v>9754.77</v>
      </c>
      <c r="L752" s="45"/>
      <c r="M752" s="46"/>
      <c r="N752" s="47"/>
      <c r="P752" s="31">
        <v>17430.49</v>
      </c>
      <c r="Q752" s="31"/>
    </row>
    <row r="753" spans="1:17" ht="47.25" customHeight="1">
      <c r="A753" s="21" t="s">
        <v>70</v>
      </c>
      <c r="B753" s="52" t="s">
        <v>84</v>
      </c>
      <c r="C753" s="53"/>
      <c r="D753" s="54"/>
      <c r="E753" s="55">
        <f t="shared" si="16"/>
        <v>145664.86000000002</v>
      </c>
      <c r="F753" s="55"/>
      <c r="G753" s="55">
        <f t="shared" si="17"/>
        <v>32678.95</v>
      </c>
      <c r="H753" s="55"/>
      <c r="I753" s="44">
        <v>32678.95</v>
      </c>
      <c r="J753" s="45"/>
      <c r="K753" s="44"/>
      <c r="L753" s="45"/>
      <c r="M753" s="46"/>
      <c r="N753" s="47"/>
      <c r="P753" s="31">
        <v>112985.91</v>
      </c>
      <c r="Q753" s="31"/>
    </row>
    <row r="754" spans="1:17" ht="52.5" customHeight="1">
      <c r="A754" s="21" t="s">
        <v>71</v>
      </c>
      <c r="B754" s="52" t="s">
        <v>85</v>
      </c>
      <c r="C754" s="53"/>
      <c r="D754" s="54"/>
      <c r="E754" s="55">
        <f t="shared" si="16"/>
        <v>107180.37</v>
      </c>
      <c r="F754" s="55"/>
      <c r="G754" s="55">
        <f t="shared" si="17"/>
        <v>16049.44</v>
      </c>
      <c r="H754" s="55"/>
      <c r="I754" s="44">
        <v>16049.44</v>
      </c>
      <c r="J754" s="45"/>
      <c r="K754" s="44"/>
      <c r="L754" s="45"/>
      <c r="M754" s="46"/>
      <c r="N754" s="47"/>
      <c r="P754" s="31">
        <v>91130.93</v>
      </c>
      <c r="Q754" s="31"/>
    </row>
    <row r="755" spans="1:17" ht="56.25" customHeight="1">
      <c r="A755" s="21" t="s">
        <v>72</v>
      </c>
      <c r="B755" s="52" t="s">
        <v>86</v>
      </c>
      <c r="C755" s="53"/>
      <c r="D755" s="54"/>
      <c r="E755" s="55">
        <f t="shared" si="16"/>
        <v>0</v>
      </c>
      <c r="F755" s="55"/>
      <c r="G755" s="55">
        <f t="shared" si="17"/>
        <v>0</v>
      </c>
      <c r="H755" s="55"/>
      <c r="I755" s="44"/>
      <c r="J755" s="45"/>
      <c r="K755" s="44"/>
      <c r="L755" s="45"/>
      <c r="M755" s="46"/>
      <c r="N755" s="47"/>
      <c r="P755" s="31">
        <v>0</v>
      </c>
      <c r="Q755" s="31"/>
    </row>
    <row r="756" spans="1:17" ht="48" customHeight="1">
      <c r="A756" s="21" t="s">
        <v>73</v>
      </c>
      <c r="B756" s="52" t="s">
        <v>94</v>
      </c>
      <c r="C756" s="53"/>
      <c r="D756" s="54"/>
      <c r="E756" s="55">
        <f t="shared" si="16"/>
        <v>42078.27</v>
      </c>
      <c r="F756" s="55"/>
      <c r="G756" s="55">
        <f t="shared" si="17"/>
        <v>0</v>
      </c>
      <c r="H756" s="55"/>
      <c r="I756" s="44"/>
      <c r="J756" s="45"/>
      <c r="K756" s="44"/>
      <c r="L756" s="45"/>
      <c r="M756" s="46"/>
      <c r="N756" s="47"/>
      <c r="P756" s="31">
        <v>42078.27</v>
      </c>
      <c r="Q756" s="31"/>
    </row>
    <row r="757" spans="1:17" ht="48" customHeight="1">
      <c r="A757" s="21" t="s">
        <v>74</v>
      </c>
      <c r="B757" s="52" t="s">
        <v>93</v>
      </c>
      <c r="C757" s="53"/>
      <c r="D757" s="54"/>
      <c r="E757" s="55">
        <f t="shared" si="16"/>
        <v>3226.14</v>
      </c>
      <c r="F757" s="55"/>
      <c r="G757" s="55">
        <f t="shared" si="17"/>
        <v>0</v>
      </c>
      <c r="H757" s="55"/>
      <c r="I757" s="44"/>
      <c r="J757" s="45"/>
      <c r="K757" s="44"/>
      <c r="L757" s="45"/>
      <c r="M757" s="46"/>
      <c r="N757" s="47"/>
      <c r="P757" s="31">
        <v>3226.14</v>
      </c>
      <c r="Q757" s="31"/>
    </row>
    <row r="758" spans="1:17" ht="54.75" customHeight="1">
      <c r="A758" s="21" t="s">
        <v>75</v>
      </c>
      <c r="B758" s="52" t="s">
        <v>92</v>
      </c>
      <c r="C758" s="53"/>
      <c r="D758" s="54"/>
      <c r="E758" s="55">
        <f t="shared" si="16"/>
        <v>17797.23</v>
      </c>
      <c r="F758" s="55"/>
      <c r="G758" s="55">
        <f t="shared" si="17"/>
        <v>17797.23</v>
      </c>
      <c r="H758" s="55"/>
      <c r="I758" s="44"/>
      <c r="J758" s="45"/>
      <c r="K758" s="44">
        <v>17797.23</v>
      </c>
      <c r="L758" s="45"/>
      <c r="M758" s="46"/>
      <c r="N758" s="47"/>
      <c r="P758" s="31">
        <v>0</v>
      </c>
      <c r="Q758" s="31"/>
    </row>
    <row r="759" spans="1:17" ht="38.25" customHeight="1">
      <c r="A759" s="21" t="s">
        <v>76</v>
      </c>
      <c r="B759" s="52" t="s">
        <v>91</v>
      </c>
      <c r="C759" s="53"/>
      <c r="D759" s="54"/>
      <c r="E759" s="55">
        <f t="shared" si="16"/>
        <v>11600.7</v>
      </c>
      <c r="F759" s="55"/>
      <c r="G759" s="55">
        <f t="shared" si="17"/>
        <v>3480.21</v>
      </c>
      <c r="H759" s="55"/>
      <c r="I759" s="44"/>
      <c r="J759" s="45"/>
      <c r="K759" s="44">
        <v>3480.21</v>
      </c>
      <c r="L759" s="45"/>
      <c r="M759" s="46"/>
      <c r="N759" s="47"/>
      <c r="P759" s="31">
        <v>8120.49</v>
      </c>
      <c r="Q759" s="31"/>
    </row>
    <row r="760" spans="1:17" ht="53.25" customHeight="1">
      <c r="A760" s="21" t="s">
        <v>77</v>
      </c>
      <c r="B760" s="52" t="s">
        <v>90</v>
      </c>
      <c r="C760" s="53"/>
      <c r="D760" s="54"/>
      <c r="E760" s="55">
        <f t="shared" si="16"/>
        <v>50011.2</v>
      </c>
      <c r="F760" s="55"/>
      <c r="G760" s="55">
        <f t="shared" si="17"/>
        <v>20948.4</v>
      </c>
      <c r="H760" s="55"/>
      <c r="I760" s="44"/>
      <c r="J760" s="45"/>
      <c r="K760" s="44">
        <v>20948.4</v>
      </c>
      <c r="L760" s="45"/>
      <c r="M760" s="46"/>
      <c r="N760" s="47"/>
      <c r="P760" s="31">
        <v>29062.8</v>
      </c>
      <c r="Q760" s="31"/>
    </row>
    <row r="761" spans="1:17" ht="36" customHeight="1">
      <c r="A761" s="21" t="s">
        <v>78</v>
      </c>
      <c r="B761" s="52" t="s">
        <v>89</v>
      </c>
      <c r="C761" s="53"/>
      <c r="D761" s="54"/>
      <c r="E761" s="55">
        <f t="shared" si="16"/>
        <v>47469.479999999996</v>
      </c>
      <c r="F761" s="55"/>
      <c r="G761" s="55">
        <f t="shared" si="17"/>
        <v>29444.51</v>
      </c>
      <c r="H761" s="55"/>
      <c r="I761" s="44"/>
      <c r="J761" s="45"/>
      <c r="K761" s="44">
        <v>29444.51</v>
      </c>
      <c r="L761" s="45"/>
      <c r="M761" s="46"/>
      <c r="N761" s="47"/>
      <c r="P761" s="31">
        <v>18024.97</v>
      </c>
      <c r="Q761" s="31"/>
    </row>
    <row r="762" spans="1:17" ht="39.75" customHeight="1">
      <c r="A762" s="21" t="s">
        <v>79</v>
      </c>
      <c r="B762" s="52" t="s">
        <v>88</v>
      </c>
      <c r="C762" s="53"/>
      <c r="D762" s="54"/>
      <c r="E762" s="55">
        <f t="shared" si="16"/>
        <v>18181.42</v>
      </c>
      <c r="F762" s="55"/>
      <c r="G762" s="55">
        <f t="shared" si="17"/>
        <v>1992.45</v>
      </c>
      <c r="H762" s="55"/>
      <c r="I762" s="44"/>
      <c r="J762" s="45"/>
      <c r="K762" s="44">
        <v>1992.45</v>
      </c>
      <c r="L762" s="45"/>
      <c r="M762" s="46"/>
      <c r="N762" s="47"/>
      <c r="P762" s="31">
        <v>16188.97</v>
      </c>
      <c r="Q762" s="31"/>
    </row>
    <row r="763" spans="1:17" ht="60" customHeight="1">
      <c r="A763" s="21" t="s">
        <v>80</v>
      </c>
      <c r="B763" s="52" t="s">
        <v>87</v>
      </c>
      <c r="C763" s="53"/>
      <c r="D763" s="54"/>
      <c r="E763" s="55">
        <v>0</v>
      </c>
      <c r="F763" s="55"/>
      <c r="G763" s="55">
        <v>0</v>
      </c>
      <c r="H763" s="55"/>
      <c r="I763" s="55">
        <v>0</v>
      </c>
      <c r="J763" s="55"/>
      <c r="K763" s="55">
        <v>0</v>
      </c>
      <c r="L763" s="55"/>
      <c r="M763" s="46"/>
      <c r="N763" s="47"/>
      <c r="P763" s="31">
        <v>0</v>
      </c>
      <c r="Q763" s="31"/>
    </row>
    <row r="764" spans="1:14" ht="9.7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4"/>
    </row>
    <row r="765" spans="1:16" ht="12.75" customHeight="1">
      <c r="A765" s="49" t="s">
        <v>19</v>
      </c>
      <c r="B765" s="36" t="s">
        <v>21</v>
      </c>
      <c r="C765" s="37"/>
      <c r="D765" s="38"/>
      <c r="E765" s="36" t="s">
        <v>59</v>
      </c>
      <c r="F765" s="38"/>
      <c r="G765" s="92">
        <f>N766*10</f>
        <v>818246.4</v>
      </c>
      <c r="H765" s="93"/>
      <c r="I765" s="89" t="s">
        <v>39</v>
      </c>
      <c r="J765" s="90"/>
      <c r="K765" s="90"/>
      <c r="L765" s="90"/>
      <c r="M765" s="90"/>
      <c r="N765" s="91"/>
      <c r="P765" s="4" t="s">
        <v>59</v>
      </c>
    </row>
    <row r="766" spans="1:14" ht="44.25" customHeight="1">
      <c r="A766" s="49"/>
      <c r="B766" s="39"/>
      <c r="C766" s="40"/>
      <c r="D766" s="41"/>
      <c r="E766" s="39"/>
      <c r="F766" s="41"/>
      <c r="G766" s="94"/>
      <c r="H766" s="95"/>
      <c r="I766" s="46" t="s">
        <v>4</v>
      </c>
      <c r="J766" s="47"/>
      <c r="K766" s="44">
        <f>N766*3</f>
        <v>245473.91999999998</v>
      </c>
      <c r="L766" s="45"/>
      <c r="M766" s="25" t="s">
        <v>5</v>
      </c>
      <c r="N766" s="26">
        <f>ROUND((C730*(N727+N729+N730+N731)),2)</f>
        <v>81824.64</v>
      </c>
    </row>
    <row r="767" spans="1:16" ht="21" customHeight="1">
      <c r="A767" s="49"/>
      <c r="B767" s="42" t="s">
        <v>20</v>
      </c>
      <c r="C767" s="43"/>
      <c r="D767" s="32"/>
      <c r="E767" s="46" t="s">
        <v>59</v>
      </c>
      <c r="F767" s="47"/>
      <c r="G767" s="44">
        <f>N767*10</f>
        <v>680716.7999999999</v>
      </c>
      <c r="H767" s="45"/>
      <c r="I767" s="46" t="s">
        <v>4</v>
      </c>
      <c r="J767" s="47"/>
      <c r="K767" s="44">
        <f>N767*3</f>
        <v>204215.03999999998</v>
      </c>
      <c r="L767" s="45"/>
      <c r="M767" s="25" t="s">
        <v>5</v>
      </c>
      <c r="N767" s="26">
        <f>ROUND((E730*(N727+N729+N730+N731)),2)</f>
        <v>68071.68</v>
      </c>
      <c r="P767" s="4" t="s">
        <v>59</v>
      </c>
    </row>
    <row r="768" spans="1:14" ht="9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 ht="9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9.75">
      <c r="A770" s="27"/>
      <c r="B770" s="28" t="s">
        <v>22</v>
      </c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7"/>
    </row>
    <row r="771" spans="1:14" ht="9.75">
      <c r="A771" s="27"/>
      <c r="B771" s="28" t="s">
        <v>23</v>
      </c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7"/>
    </row>
    <row r="772" spans="1:14" ht="9.75">
      <c r="A772" s="27"/>
      <c r="B772" s="33" t="s">
        <v>24</v>
      </c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27"/>
      <c r="N772" s="27"/>
    </row>
    <row r="773" spans="1:14" ht="9.75">
      <c r="A773" s="27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27"/>
      <c r="N773" s="27"/>
    </row>
    <row r="774" spans="1:14" ht="9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9.75">
      <c r="A775" s="27"/>
      <c r="B775" s="28" t="s">
        <v>95</v>
      </c>
      <c r="C775" s="28"/>
      <c r="D775" s="28"/>
      <c r="E775" s="27"/>
      <c r="F775" s="28"/>
      <c r="G775" s="28"/>
      <c r="H775" s="28"/>
      <c r="I775" s="28"/>
      <c r="J775" s="34" t="s">
        <v>97</v>
      </c>
      <c r="K775" s="34"/>
      <c r="L775" s="34"/>
      <c r="M775" s="34"/>
      <c r="N775" s="34"/>
    </row>
    <row r="776" spans="1:14" ht="9.75">
      <c r="A776" s="27"/>
      <c r="B776" s="28"/>
      <c r="C776" s="28"/>
      <c r="D776" s="28"/>
      <c r="E776" s="27"/>
      <c r="F776" s="17"/>
      <c r="G776" s="17"/>
      <c r="H776" s="17"/>
      <c r="I776" s="17"/>
      <c r="J776" s="29"/>
      <c r="K776" s="29"/>
      <c r="L776" s="29"/>
      <c r="M776" s="29"/>
      <c r="N776" s="29"/>
    </row>
    <row r="777" spans="1:14" ht="9.75">
      <c r="A777" s="27"/>
      <c r="B777" s="35" t="s">
        <v>60</v>
      </c>
      <c r="C777" s="35"/>
      <c r="D777" s="35"/>
      <c r="E777" s="27"/>
      <c r="F777" s="33"/>
      <c r="G777" s="33"/>
      <c r="H777" s="33"/>
      <c r="I777" s="33"/>
      <c r="J777" s="34" t="s">
        <v>96</v>
      </c>
      <c r="K777" s="34"/>
      <c r="L777" s="34"/>
      <c r="M777" s="34"/>
      <c r="N777" s="34"/>
    </row>
    <row r="778" spans="1:14" ht="9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9.75">
      <c r="A779" s="27"/>
      <c r="B779" s="35" t="s">
        <v>61</v>
      </c>
      <c r="C779" s="35"/>
      <c r="D779" s="35"/>
      <c r="E779" s="35"/>
      <c r="F779" s="27"/>
      <c r="G779" s="27"/>
      <c r="H779" s="27"/>
      <c r="I779" s="27"/>
      <c r="J779" s="34"/>
      <c r="K779" s="34"/>
      <c r="L779" s="34"/>
      <c r="M779" s="34"/>
      <c r="N779" s="27"/>
    </row>
    <row r="780" spans="1:14" ht="9.75">
      <c r="A780" s="30"/>
      <c r="B780" s="35" t="s">
        <v>62</v>
      </c>
      <c r="C780" s="35"/>
      <c r="D780" s="35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9.75">
      <c r="A781" s="30"/>
      <c r="B781" s="35" t="s">
        <v>63</v>
      </c>
      <c r="C781" s="35"/>
      <c r="D781" s="35"/>
      <c r="E781" s="30"/>
      <c r="F781" s="30"/>
      <c r="G781" s="30"/>
      <c r="H781" s="30"/>
      <c r="I781" s="30"/>
      <c r="J781" s="30"/>
      <c r="K781" s="34" t="s">
        <v>64</v>
      </c>
      <c r="L781" s="34"/>
      <c r="M781" s="34"/>
      <c r="N781" s="34"/>
    </row>
    <row r="782" spans="1:14" ht="9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9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9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802" spans="1:14" ht="16.5" customHeight="1">
      <c r="A802" s="1"/>
      <c r="B802" s="1"/>
      <c r="C802" s="2"/>
      <c r="D802" s="2"/>
      <c r="E802" s="2"/>
      <c r="F802" s="2"/>
      <c r="G802" s="2"/>
      <c r="H802" s="2"/>
      <c r="I802" s="2"/>
      <c r="J802" s="77" t="s">
        <v>27</v>
      </c>
      <c r="K802" s="77"/>
      <c r="L802" s="77"/>
      <c r="M802" s="77"/>
      <c r="N802" s="77"/>
    </row>
    <row r="803" spans="1:14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77" t="s">
        <v>28</v>
      </c>
      <c r="K803" s="77"/>
      <c r="L803" s="77"/>
      <c r="M803" s="77"/>
      <c r="N803" s="77"/>
    </row>
    <row r="804" spans="1:14" ht="9.75">
      <c r="A804" s="1"/>
      <c r="B804" s="1"/>
      <c r="C804" s="5"/>
      <c r="D804" s="5"/>
      <c r="E804" s="5"/>
      <c r="F804" s="5"/>
      <c r="G804" s="5"/>
      <c r="H804" s="5"/>
      <c r="I804" s="5"/>
      <c r="J804" s="77" t="s">
        <v>29</v>
      </c>
      <c r="K804" s="77"/>
      <c r="L804" s="77"/>
      <c r="M804" s="77"/>
      <c r="N804" s="77"/>
    </row>
    <row r="805" spans="1:14" ht="9.75">
      <c r="A805" s="1"/>
      <c r="B805" s="1"/>
      <c r="C805" s="5"/>
      <c r="D805" s="5"/>
      <c r="E805" s="5"/>
      <c r="F805" s="5"/>
      <c r="G805" s="5"/>
      <c r="H805" s="5"/>
      <c r="I805" s="5"/>
      <c r="J805" s="77" t="s">
        <v>30</v>
      </c>
      <c r="K805" s="77"/>
      <c r="L805" s="77"/>
      <c r="M805" s="77"/>
      <c r="N805" s="77"/>
    </row>
    <row r="806" spans="1:14" ht="9.75">
      <c r="A806" s="1"/>
      <c r="B806" s="1"/>
      <c r="C806" s="2"/>
      <c r="D806" s="2"/>
      <c r="E806" s="2"/>
      <c r="F806" s="2"/>
      <c r="G806" s="2"/>
      <c r="H806" s="2"/>
      <c r="I806" s="2"/>
      <c r="J806" s="77" t="s">
        <v>31</v>
      </c>
      <c r="K806" s="77"/>
      <c r="L806" s="77"/>
      <c r="M806" s="77"/>
      <c r="N806" s="77"/>
    </row>
    <row r="807" spans="1:14" ht="16.5" customHeight="1">
      <c r="A807" s="1"/>
      <c r="B807" s="1"/>
      <c r="C807" s="2"/>
      <c r="D807" s="2"/>
      <c r="E807" s="2"/>
      <c r="F807" s="2"/>
      <c r="G807" s="2"/>
      <c r="H807" s="2"/>
      <c r="I807" s="2"/>
      <c r="J807" s="3"/>
      <c r="K807" s="3"/>
      <c r="L807" s="3"/>
      <c r="M807" s="3"/>
      <c r="N807" s="3"/>
    </row>
    <row r="808" spans="1:14" ht="9.75">
      <c r="A808" s="83" t="s">
        <v>0</v>
      </c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</row>
    <row r="809" spans="1:14" ht="9.75">
      <c r="A809" s="84" t="s">
        <v>32</v>
      </c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</row>
    <row r="810" spans="1:14" ht="9.75">
      <c r="A810" s="84" t="s">
        <v>33</v>
      </c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</row>
    <row r="811" spans="1:17" ht="9.75">
      <c r="A811" s="85" t="s">
        <v>108</v>
      </c>
      <c r="B811" s="85"/>
      <c r="C811" s="85"/>
      <c r="D811" s="85"/>
      <c r="E811" s="85"/>
      <c r="F811" s="77" t="s">
        <v>26</v>
      </c>
      <c r="G811" s="77"/>
      <c r="H811" s="77"/>
      <c r="I811" s="77"/>
      <c r="J811" s="77"/>
      <c r="K811" s="77"/>
      <c r="L811" s="77"/>
      <c r="M811" s="77"/>
      <c r="N811" s="77"/>
      <c r="Q811" s="4" t="s">
        <v>26</v>
      </c>
    </row>
    <row r="812" spans="1:17" ht="9.75">
      <c r="A812" s="85" t="s">
        <v>25</v>
      </c>
      <c r="B812" s="85"/>
      <c r="C812" s="85"/>
      <c r="D812" s="7">
        <v>40544</v>
      </c>
      <c r="E812" s="6"/>
      <c r="F812" s="77" t="s">
        <v>144</v>
      </c>
      <c r="G812" s="77"/>
      <c r="H812" s="77"/>
      <c r="I812" s="77"/>
      <c r="J812" s="77"/>
      <c r="K812" s="77"/>
      <c r="L812" s="77"/>
      <c r="M812" s="77"/>
      <c r="N812" s="77"/>
      <c r="Q812" s="4" t="s">
        <v>143</v>
      </c>
    </row>
    <row r="813" spans="1:14" ht="21.75" customHeight="1">
      <c r="A813" s="8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9.75">
      <c r="A814" s="86" t="s">
        <v>98</v>
      </c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64" t="s">
        <v>38</v>
      </c>
      <c r="N814" s="65"/>
    </row>
    <row r="815" spans="1:16" ht="27.75" customHeight="1">
      <c r="A815" s="48" t="s">
        <v>1</v>
      </c>
      <c r="B815" s="48"/>
      <c r="C815" s="10" t="s">
        <v>35</v>
      </c>
      <c r="D815" s="10" t="s">
        <v>2</v>
      </c>
      <c r="E815" s="49" t="s">
        <v>37</v>
      </c>
      <c r="F815" s="49"/>
      <c r="G815" s="49"/>
      <c r="H815" s="49"/>
      <c r="I815" s="49"/>
      <c r="J815" s="49"/>
      <c r="K815" s="49"/>
      <c r="L815" s="49"/>
      <c r="M815" s="87"/>
      <c r="N815" s="88"/>
      <c r="P815" s="4" t="s">
        <v>37</v>
      </c>
    </row>
    <row r="816" spans="1:17" ht="19.5" customHeight="1">
      <c r="A816" s="48"/>
      <c r="B816" s="48"/>
      <c r="C816" s="12">
        <v>40238</v>
      </c>
      <c r="D816" s="13" t="s">
        <v>142</v>
      </c>
      <c r="E816" s="13" t="s">
        <v>3</v>
      </c>
      <c r="F816" s="14">
        <f>J816*10</f>
        <v>608151.4</v>
      </c>
      <c r="G816" s="11" t="s">
        <v>4</v>
      </c>
      <c r="H816" s="14">
        <f>J816*3</f>
        <v>182445.41999999998</v>
      </c>
      <c r="I816" s="14" t="s">
        <v>5</v>
      </c>
      <c r="J816" s="50">
        <v>60815.14</v>
      </c>
      <c r="K816" s="50"/>
      <c r="L816" s="50"/>
      <c r="M816" s="70" t="s">
        <v>6</v>
      </c>
      <c r="N816" s="75">
        <v>22.92</v>
      </c>
      <c r="P816" s="4" t="s">
        <v>3</v>
      </c>
      <c r="Q816" s="31">
        <v>608151.4</v>
      </c>
    </row>
    <row r="817" spans="1:16" ht="18.75" customHeight="1">
      <c r="A817" s="49" t="s">
        <v>7</v>
      </c>
      <c r="B817" s="49"/>
      <c r="C817" s="48" t="s">
        <v>36</v>
      </c>
      <c r="D817" s="48"/>
      <c r="E817" s="49" t="s">
        <v>39</v>
      </c>
      <c r="F817" s="49"/>
      <c r="G817" s="49"/>
      <c r="H817" s="49"/>
      <c r="I817" s="49"/>
      <c r="J817" s="49"/>
      <c r="K817" s="49"/>
      <c r="L817" s="49"/>
      <c r="M817" s="71"/>
      <c r="N817" s="76"/>
      <c r="P817" s="4" t="s">
        <v>39</v>
      </c>
    </row>
    <row r="818" spans="1:16" ht="59.25" customHeight="1">
      <c r="A818" s="49"/>
      <c r="B818" s="49"/>
      <c r="C818" s="48"/>
      <c r="D818" s="48"/>
      <c r="E818" s="48" t="s">
        <v>8</v>
      </c>
      <c r="F818" s="48"/>
      <c r="G818" s="48"/>
      <c r="H818" s="9" t="s">
        <v>9</v>
      </c>
      <c r="I818" s="48" t="s">
        <v>34</v>
      </c>
      <c r="J818" s="48"/>
      <c r="K818" s="48"/>
      <c r="L818" s="48"/>
      <c r="M818" s="11" t="s">
        <v>40</v>
      </c>
      <c r="N818" s="15"/>
      <c r="P818" s="4" t="s">
        <v>8</v>
      </c>
    </row>
    <row r="819" spans="1:17" ht="34.5" customHeight="1">
      <c r="A819" s="49"/>
      <c r="B819" s="49"/>
      <c r="C819" s="51">
        <f>E819+H819</f>
        <v>5340</v>
      </c>
      <c r="D819" s="51"/>
      <c r="E819" s="50">
        <v>5102</v>
      </c>
      <c r="F819" s="50"/>
      <c r="G819" s="50"/>
      <c r="H819" s="14">
        <v>238</v>
      </c>
      <c r="I819" s="50">
        <v>1708.8</v>
      </c>
      <c r="J819" s="50"/>
      <c r="K819" s="50"/>
      <c r="L819" s="50"/>
      <c r="M819" s="11" t="s">
        <v>41</v>
      </c>
      <c r="N819" s="11"/>
      <c r="P819" s="31">
        <v>5102</v>
      </c>
      <c r="Q819" s="31"/>
    </row>
    <row r="820" spans="1:14" ht="13.5" customHeight="1">
      <c r="A820" s="64" t="s">
        <v>10</v>
      </c>
      <c r="B820" s="65"/>
      <c r="C820" s="73">
        <f>E819</f>
        <v>5102</v>
      </c>
      <c r="D820" s="64" t="s">
        <v>11</v>
      </c>
      <c r="E820" s="68"/>
      <c r="F820" s="65"/>
      <c r="G820" s="60"/>
      <c r="H820" s="64" t="s">
        <v>43</v>
      </c>
      <c r="I820" s="78"/>
      <c r="J820" s="78"/>
      <c r="K820" s="78"/>
      <c r="L820" s="79"/>
      <c r="M820" s="70" t="s">
        <v>42</v>
      </c>
      <c r="N820" s="70"/>
    </row>
    <row r="821" spans="1:14" ht="33.75" customHeight="1">
      <c r="A821" s="66"/>
      <c r="B821" s="67"/>
      <c r="C821" s="74"/>
      <c r="D821" s="66"/>
      <c r="E821" s="69"/>
      <c r="F821" s="67"/>
      <c r="G821" s="61"/>
      <c r="H821" s="80"/>
      <c r="I821" s="81"/>
      <c r="J821" s="81"/>
      <c r="K821" s="81"/>
      <c r="L821" s="82"/>
      <c r="M821" s="71"/>
      <c r="N821" s="71"/>
    </row>
    <row r="822" spans="1:14" ht="9.75" customHeight="1">
      <c r="A822" s="16"/>
      <c r="B822" s="16"/>
      <c r="C822" s="16"/>
      <c r="D822" s="16"/>
      <c r="E822" s="16"/>
      <c r="F822" s="16"/>
      <c r="G822" s="17"/>
      <c r="H822" s="18"/>
      <c r="I822" s="18"/>
      <c r="J822" s="18"/>
      <c r="K822" s="18"/>
      <c r="L822" s="18"/>
      <c r="M822" s="19"/>
      <c r="N822" s="19"/>
    </row>
    <row r="823" spans="1:17" ht="34.5" customHeight="1">
      <c r="A823" s="52" t="s">
        <v>44</v>
      </c>
      <c r="B823" s="54"/>
      <c r="C823" s="9" t="s">
        <v>139</v>
      </c>
      <c r="D823" s="52" t="s">
        <v>45</v>
      </c>
      <c r="E823" s="54"/>
      <c r="F823" s="9">
        <v>16</v>
      </c>
      <c r="G823" s="52" t="s">
        <v>46</v>
      </c>
      <c r="H823" s="54"/>
      <c r="I823" s="9">
        <v>1</v>
      </c>
      <c r="J823" s="52" t="s">
        <v>47</v>
      </c>
      <c r="K823" s="53"/>
      <c r="L823" s="54"/>
      <c r="M823" s="62">
        <v>107</v>
      </c>
      <c r="N823" s="63"/>
      <c r="Q823" s="4">
        <v>16</v>
      </c>
    </row>
    <row r="824" spans="1:14" ht="71.25" customHeight="1">
      <c r="A824" s="8"/>
      <c r="B824" s="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6" ht="12.75" customHeight="1">
      <c r="A825" s="60" t="s">
        <v>48</v>
      </c>
      <c r="B825" s="64" t="s">
        <v>12</v>
      </c>
      <c r="C825" s="68"/>
      <c r="D825" s="65"/>
      <c r="E825" s="64" t="s">
        <v>53</v>
      </c>
      <c r="F825" s="65"/>
      <c r="G825" s="62" t="s">
        <v>39</v>
      </c>
      <c r="H825" s="63"/>
      <c r="I825" s="48" t="s">
        <v>16</v>
      </c>
      <c r="J825" s="48"/>
      <c r="K825" s="48"/>
      <c r="L825" s="48"/>
      <c r="M825" s="48"/>
      <c r="N825" s="48"/>
      <c r="P825" s="4" t="s">
        <v>53</v>
      </c>
    </row>
    <row r="826" spans="1:14" ht="9.75">
      <c r="A826" s="61"/>
      <c r="B826" s="66"/>
      <c r="C826" s="69"/>
      <c r="D826" s="67"/>
      <c r="E826" s="66"/>
      <c r="F826" s="67"/>
      <c r="G826" s="62" t="s">
        <v>13</v>
      </c>
      <c r="H826" s="63"/>
      <c r="I826" s="48"/>
      <c r="J826" s="48"/>
      <c r="K826" s="48"/>
      <c r="L826" s="48"/>
      <c r="M826" s="48"/>
      <c r="N826" s="48"/>
    </row>
    <row r="827" spans="1:16" ht="9.75">
      <c r="A827" s="20">
        <v>1</v>
      </c>
      <c r="B827" s="46">
        <v>2</v>
      </c>
      <c r="C827" s="56"/>
      <c r="D827" s="47"/>
      <c r="E827" s="52">
        <v>3</v>
      </c>
      <c r="F827" s="54"/>
      <c r="G827" s="46">
        <v>4</v>
      </c>
      <c r="H827" s="47"/>
      <c r="I827" s="56">
        <v>5</v>
      </c>
      <c r="J827" s="56"/>
      <c r="K827" s="56"/>
      <c r="L827" s="56"/>
      <c r="M827" s="56"/>
      <c r="N827" s="47"/>
      <c r="P827" s="4">
        <v>3</v>
      </c>
    </row>
    <row r="828" spans="1:17" ht="25.5" customHeight="1">
      <c r="A828" s="11">
        <v>1</v>
      </c>
      <c r="B828" s="52" t="s">
        <v>49</v>
      </c>
      <c r="C828" s="53"/>
      <c r="D828" s="54"/>
      <c r="E828" s="55">
        <f>J816*10</f>
        <v>608151.4</v>
      </c>
      <c r="F828" s="55"/>
      <c r="G828" s="55">
        <f>H816</f>
        <v>182445.41999999998</v>
      </c>
      <c r="H828" s="55"/>
      <c r="I828" s="72"/>
      <c r="J828" s="72"/>
      <c r="K828" s="72"/>
      <c r="L828" s="72"/>
      <c r="M828" s="72"/>
      <c r="N828" s="72"/>
      <c r="P828" s="31">
        <v>425705.98</v>
      </c>
      <c r="Q828" s="31"/>
    </row>
    <row r="829" spans="1:17" ht="22.5" customHeight="1">
      <c r="A829" s="11">
        <v>2</v>
      </c>
      <c r="B829" s="52" t="s">
        <v>50</v>
      </c>
      <c r="C829" s="53"/>
      <c r="D829" s="54"/>
      <c r="E829" s="55">
        <f>E828</f>
        <v>608151.4</v>
      </c>
      <c r="F829" s="55"/>
      <c r="G829" s="55">
        <f>H816</f>
        <v>182445.41999999998</v>
      </c>
      <c r="H829" s="55"/>
      <c r="I829" s="72"/>
      <c r="J829" s="72"/>
      <c r="K829" s="72"/>
      <c r="L829" s="72"/>
      <c r="M829" s="72"/>
      <c r="N829" s="72"/>
      <c r="P829" s="31">
        <v>425705.98</v>
      </c>
      <c r="Q829" s="31"/>
    </row>
    <row r="830" spans="1:17" ht="36" customHeight="1">
      <c r="A830" s="11">
        <v>3</v>
      </c>
      <c r="B830" s="52" t="s">
        <v>51</v>
      </c>
      <c r="C830" s="53"/>
      <c r="D830" s="54"/>
      <c r="E830" s="55">
        <v>0</v>
      </c>
      <c r="F830" s="55"/>
      <c r="G830" s="55">
        <v>0</v>
      </c>
      <c r="H830" s="55"/>
      <c r="I830" s="72"/>
      <c r="J830" s="72"/>
      <c r="K830" s="72"/>
      <c r="L830" s="72"/>
      <c r="M830" s="72"/>
      <c r="N830" s="72"/>
      <c r="P830" s="31">
        <v>0</v>
      </c>
      <c r="Q830" s="31"/>
    </row>
    <row r="831" spans="1:17" ht="36" customHeight="1">
      <c r="A831" s="11">
        <v>4</v>
      </c>
      <c r="B831" s="52" t="s">
        <v>52</v>
      </c>
      <c r="C831" s="53"/>
      <c r="D831" s="54"/>
      <c r="E831" s="55">
        <f>E828</f>
        <v>608151.4</v>
      </c>
      <c r="F831" s="55"/>
      <c r="G831" s="55">
        <f>H816</f>
        <v>182445.41999999998</v>
      </c>
      <c r="H831" s="55"/>
      <c r="I831" s="72"/>
      <c r="J831" s="72"/>
      <c r="K831" s="72"/>
      <c r="L831" s="72"/>
      <c r="M831" s="72"/>
      <c r="N831" s="72"/>
      <c r="P831" s="31">
        <v>425705.98</v>
      </c>
      <c r="Q831" s="31"/>
    </row>
    <row r="832" spans="1:16" ht="12" customHeight="1">
      <c r="A832" s="60" t="s">
        <v>48</v>
      </c>
      <c r="B832" s="64" t="s">
        <v>12</v>
      </c>
      <c r="C832" s="68"/>
      <c r="D832" s="65"/>
      <c r="E832" s="64" t="s">
        <v>53</v>
      </c>
      <c r="F832" s="65"/>
      <c r="G832" s="64" t="s">
        <v>55</v>
      </c>
      <c r="H832" s="65"/>
      <c r="I832" s="64" t="s">
        <v>39</v>
      </c>
      <c r="J832" s="68"/>
      <c r="K832" s="68"/>
      <c r="L832" s="68"/>
      <c r="M832" s="64" t="s">
        <v>56</v>
      </c>
      <c r="N832" s="65"/>
      <c r="P832" s="4" t="s">
        <v>53</v>
      </c>
    </row>
    <row r="833" spans="1:14" ht="30.75" customHeight="1">
      <c r="A833" s="61"/>
      <c r="B833" s="66"/>
      <c r="C833" s="69"/>
      <c r="D833" s="67"/>
      <c r="E833" s="66"/>
      <c r="F833" s="67"/>
      <c r="G833" s="66"/>
      <c r="H833" s="67"/>
      <c r="I833" s="52" t="s">
        <v>17</v>
      </c>
      <c r="J833" s="54"/>
      <c r="K833" s="52" t="s">
        <v>18</v>
      </c>
      <c r="L833" s="54"/>
      <c r="M833" s="66"/>
      <c r="N833" s="67"/>
    </row>
    <row r="834" spans="1:16" ht="12" customHeight="1">
      <c r="A834" s="20">
        <v>1</v>
      </c>
      <c r="B834" s="46">
        <v>2</v>
      </c>
      <c r="C834" s="56"/>
      <c r="D834" s="47"/>
      <c r="E834" s="52">
        <v>3</v>
      </c>
      <c r="F834" s="54"/>
      <c r="G834" s="46">
        <v>4</v>
      </c>
      <c r="H834" s="47"/>
      <c r="I834" s="46" t="s">
        <v>14</v>
      </c>
      <c r="J834" s="47"/>
      <c r="K834" s="56" t="s">
        <v>15</v>
      </c>
      <c r="L834" s="47"/>
      <c r="M834" s="46">
        <v>5</v>
      </c>
      <c r="N834" s="47"/>
      <c r="P834" s="4">
        <v>3</v>
      </c>
    </row>
    <row r="835" spans="1:14" ht="9.75">
      <c r="A835" s="20"/>
      <c r="B835" s="57" t="s">
        <v>58</v>
      </c>
      <c r="C835" s="58"/>
      <c r="D835" s="59"/>
      <c r="E835" s="52"/>
      <c r="F835" s="54"/>
      <c r="G835" s="46"/>
      <c r="H835" s="47"/>
      <c r="I835" s="46"/>
      <c r="J835" s="47"/>
      <c r="K835" s="56"/>
      <c r="L835" s="47"/>
      <c r="M835" s="46"/>
      <c r="N835" s="47"/>
    </row>
    <row r="836" spans="1:17" ht="49.5" customHeight="1">
      <c r="A836" s="11">
        <v>5</v>
      </c>
      <c r="B836" s="52" t="s">
        <v>65</v>
      </c>
      <c r="C836" s="53"/>
      <c r="D836" s="54"/>
      <c r="E836" s="55">
        <f>G836+P836</f>
        <v>1010439.73</v>
      </c>
      <c r="F836" s="55"/>
      <c r="G836" s="44">
        <f>G838+G839+G840+G841+G842+G843+G844+G845+G846+G847+G848+G849+G850+G851+G852</f>
        <v>392246.23000000004</v>
      </c>
      <c r="H836" s="45"/>
      <c r="I836" s="44">
        <f>I838+I839+I840+I841+I842+I843+I844+I845+I846+I847+I848+I849+I850+I851+I852</f>
        <v>90859.18000000001</v>
      </c>
      <c r="J836" s="45"/>
      <c r="K836" s="44">
        <f>K838+K839+K840+K841+K842+K843+K844+K845+K846+K847+K848+K849+K850+K851+K852</f>
        <v>301387.05000000005</v>
      </c>
      <c r="L836" s="45"/>
      <c r="M836" s="46"/>
      <c r="N836" s="47"/>
      <c r="P836" s="31">
        <v>618193.5</v>
      </c>
      <c r="Q836" s="31"/>
    </row>
    <row r="837" spans="1:17" ht="8.25" customHeight="1">
      <c r="A837" s="11"/>
      <c r="B837" s="52" t="s">
        <v>57</v>
      </c>
      <c r="C837" s="53"/>
      <c r="D837" s="54"/>
      <c r="E837" s="44"/>
      <c r="F837" s="45"/>
      <c r="G837" s="44"/>
      <c r="H837" s="45"/>
      <c r="I837" s="46"/>
      <c r="J837" s="47"/>
      <c r="K837" s="46"/>
      <c r="L837" s="47"/>
      <c r="M837" s="46"/>
      <c r="N837" s="47"/>
      <c r="P837" s="31"/>
      <c r="Q837" s="31"/>
    </row>
    <row r="838" spans="1:17" ht="30.75" customHeight="1">
      <c r="A838" s="11" t="s">
        <v>54</v>
      </c>
      <c r="B838" s="52" t="s">
        <v>66</v>
      </c>
      <c r="C838" s="53"/>
      <c r="D838" s="54"/>
      <c r="E838" s="55">
        <f aca="true" t="shared" si="18" ref="E838:E851">G838+P838</f>
        <v>54113.619999999995</v>
      </c>
      <c r="F838" s="55"/>
      <c r="G838" s="55">
        <f>I838+K838</f>
        <v>11192.45</v>
      </c>
      <c r="H838" s="55"/>
      <c r="I838" s="44">
        <v>11192.45</v>
      </c>
      <c r="J838" s="45"/>
      <c r="K838" s="44"/>
      <c r="L838" s="45"/>
      <c r="M838" s="46"/>
      <c r="N838" s="47"/>
      <c r="P838" s="31">
        <v>42921.17</v>
      </c>
      <c r="Q838" s="31"/>
    </row>
    <row r="839" spans="1:17" ht="47.25" customHeight="1">
      <c r="A839" s="21" t="s">
        <v>67</v>
      </c>
      <c r="B839" s="52" t="s">
        <v>81</v>
      </c>
      <c r="C839" s="53"/>
      <c r="D839" s="54"/>
      <c r="E839" s="55">
        <f t="shared" si="18"/>
        <v>149201.01</v>
      </c>
      <c r="F839" s="55"/>
      <c r="G839" s="55">
        <f>I839+K839</f>
        <v>28476.41</v>
      </c>
      <c r="H839" s="55"/>
      <c r="I839" s="44">
        <v>28476.41</v>
      </c>
      <c r="J839" s="45"/>
      <c r="K839" s="44"/>
      <c r="L839" s="45"/>
      <c r="M839" s="46"/>
      <c r="N839" s="47"/>
      <c r="P839" s="31">
        <v>120724.6</v>
      </c>
      <c r="Q839" s="31"/>
    </row>
    <row r="840" spans="1:17" ht="30.75" customHeight="1">
      <c r="A840" s="21" t="s">
        <v>68</v>
      </c>
      <c r="B840" s="52" t="s">
        <v>82</v>
      </c>
      <c r="C840" s="53"/>
      <c r="D840" s="54"/>
      <c r="E840" s="55">
        <f t="shared" si="18"/>
        <v>52356.71000000001</v>
      </c>
      <c r="F840" s="55"/>
      <c r="G840" s="55">
        <f aca="true" t="shared" si="19" ref="G840:G851">I840+K840</f>
        <v>15584.02</v>
      </c>
      <c r="H840" s="55"/>
      <c r="I840" s="44"/>
      <c r="J840" s="45"/>
      <c r="K840" s="44">
        <v>15584.02</v>
      </c>
      <c r="L840" s="45"/>
      <c r="M840" s="46"/>
      <c r="N840" s="47"/>
      <c r="P840" s="31">
        <v>36772.69</v>
      </c>
      <c r="Q840" s="31"/>
    </row>
    <row r="841" spans="1:17" ht="30" customHeight="1">
      <c r="A841" s="21" t="s">
        <v>69</v>
      </c>
      <c r="B841" s="52" t="s">
        <v>83</v>
      </c>
      <c r="C841" s="53"/>
      <c r="D841" s="54"/>
      <c r="E841" s="55">
        <f t="shared" si="18"/>
        <v>48077.91</v>
      </c>
      <c r="F841" s="55"/>
      <c r="G841" s="55">
        <f t="shared" si="19"/>
        <v>23935.68</v>
      </c>
      <c r="H841" s="55"/>
      <c r="I841" s="44">
        <v>10346.67</v>
      </c>
      <c r="J841" s="45"/>
      <c r="K841" s="44">
        <v>13589.01</v>
      </c>
      <c r="L841" s="45"/>
      <c r="M841" s="46"/>
      <c r="N841" s="47"/>
      <c r="P841" s="31">
        <v>24142.23</v>
      </c>
      <c r="Q841" s="31"/>
    </row>
    <row r="842" spans="1:17" ht="47.25" customHeight="1">
      <c r="A842" s="21" t="s">
        <v>70</v>
      </c>
      <c r="B842" s="52" t="s">
        <v>84</v>
      </c>
      <c r="C842" s="53"/>
      <c r="D842" s="54"/>
      <c r="E842" s="55">
        <f t="shared" si="18"/>
        <v>118044.51999999999</v>
      </c>
      <c r="F842" s="55"/>
      <c r="G842" s="55">
        <f t="shared" si="19"/>
        <v>25676.35</v>
      </c>
      <c r="H842" s="55"/>
      <c r="I842" s="44">
        <v>25676.35</v>
      </c>
      <c r="J842" s="45"/>
      <c r="K842" s="44"/>
      <c r="L842" s="45"/>
      <c r="M842" s="46"/>
      <c r="N842" s="47"/>
      <c r="P842" s="31">
        <v>92368.17</v>
      </c>
      <c r="Q842" s="31"/>
    </row>
    <row r="843" spans="1:17" ht="52.5" customHeight="1">
      <c r="A843" s="21" t="s">
        <v>71</v>
      </c>
      <c r="B843" s="52" t="s">
        <v>85</v>
      </c>
      <c r="C843" s="53"/>
      <c r="D843" s="54"/>
      <c r="E843" s="55">
        <f t="shared" si="18"/>
        <v>198961.79</v>
      </c>
      <c r="F843" s="55"/>
      <c r="G843" s="55">
        <f t="shared" si="19"/>
        <v>44731.94</v>
      </c>
      <c r="H843" s="55"/>
      <c r="I843" s="44">
        <v>15167.3</v>
      </c>
      <c r="J843" s="45"/>
      <c r="K843" s="44">
        <v>29564.64</v>
      </c>
      <c r="L843" s="45"/>
      <c r="M843" s="46"/>
      <c r="N843" s="47"/>
      <c r="P843" s="31">
        <v>154229.85</v>
      </c>
      <c r="Q843" s="31"/>
    </row>
    <row r="844" spans="1:17" ht="56.25" customHeight="1">
      <c r="A844" s="21" t="s">
        <v>72</v>
      </c>
      <c r="B844" s="52" t="s">
        <v>86</v>
      </c>
      <c r="C844" s="53"/>
      <c r="D844" s="54"/>
      <c r="E844" s="55">
        <f t="shared" si="18"/>
        <v>74047.9</v>
      </c>
      <c r="F844" s="55"/>
      <c r="G844" s="55">
        <f t="shared" si="19"/>
        <v>26520.54</v>
      </c>
      <c r="H844" s="55"/>
      <c r="I844" s="44"/>
      <c r="J844" s="45"/>
      <c r="K844" s="44">
        <v>26520.54</v>
      </c>
      <c r="L844" s="45"/>
      <c r="M844" s="46"/>
      <c r="N844" s="47"/>
      <c r="P844" s="31">
        <v>47527.36</v>
      </c>
      <c r="Q844" s="31"/>
    </row>
    <row r="845" spans="1:17" ht="48" customHeight="1">
      <c r="A845" s="21" t="s">
        <v>73</v>
      </c>
      <c r="B845" s="52" t="s">
        <v>94</v>
      </c>
      <c r="C845" s="53"/>
      <c r="D845" s="54"/>
      <c r="E845" s="55">
        <f t="shared" si="18"/>
        <v>153206.51</v>
      </c>
      <c r="F845" s="55"/>
      <c r="G845" s="55">
        <f t="shared" si="19"/>
        <v>121751.31</v>
      </c>
      <c r="H845" s="55"/>
      <c r="I845" s="44"/>
      <c r="J845" s="45"/>
      <c r="K845" s="44">
        <v>121751.31</v>
      </c>
      <c r="L845" s="45"/>
      <c r="M845" s="46"/>
      <c r="N845" s="47"/>
      <c r="P845" s="31">
        <v>31455.2</v>
      </c>
      <c r="Q845" s="31"/>
    </row>
    <row r="846" spans="1:17" ht="48" customHeight="1">
      <c r="A846" s="21" t="s">
        <v>74</v>
      </c>
      <c r="B846" s="52" t="s">
        <v>93</v>
      </c>
      <c r="C846" s="53"/>
      <c r="D846" s="54"/>
      <c r="E846" s="55">
        <f t="shared" si="18"/>
        <v>31095.69</v>
      </c>
      <c r="F846" s="55"/>
      <c r="G846" s="55">
        <f t="shared" si="19"/>
        <v>31095.69</v>
      </c>
      <c r="H846" s="55"/>
      <c r="I846" s="44"/>
      <c r="J846" s="45"/>
      <c r="K846" s="44">
        <v>31095.69</v>
      </c>
      <c r="L846" s="45"/>
      <c r="M846" s="46"/>
      <c r="N846" s="47"/>
      <c r="P846" s="31">
        <v>0</v>
      </c>
      <c r="Q846" s="31"/>
    </row>
    <row r="847" spans="1:17" ht="54.75" customHeight="1">
      <c r="A847" s="21" t="s">
        <v>75</v>
      </c>
      <c r="B847" s="52" t="s">
        <v>92</v>
      </c>
      <c r="C847" s="53"/>
      <c r="D847" s="54"/>
      <c r="E847" s="55">
        <f t="shared" si="18"/>
        <v>0</v>
      </c>
      <c r="F847" s="55"/>
      <c r="G847" s="55">
        <f t="shared" si="19"/>
        <v>0</v>
      </c>
      <c r="H847" s="55"/>
      <c r="I847" s="44"/>
      <c r="J847" s="45"/>
      <c r="K847" s="44"/>
      <c r="L847" s="45"/>
      <c r="M847" s="46"/>
      <c r="N847" s="47"/>
      <c r="P847" s="31">
        <v>0</v>
      </c>
      <c r="Q847" s="31"/>
    </row>
    <row r="848" spans="1:17" ht="38.25" customHeight="1">
      <c r="A848" s="21" t="s">
        <v>76</v>
      </c>
      <c r="B848" s="52" t="s">
        <v>91</v>
      </c>
      <c r="C848" s="53"/>
      <c r="D848" s="54"/>
      <c r="E848" s="55">
        <f t="shared" si="18"/>
        <v>15859.3</v>
      </c>
      <c r="F848" s="55"/>
      <c r="G848" s="55">
        <f t="shared" si="19"/>
        <v>4757.79</v>
      </c>
      <c r="H848" s="55"/>
      <c r="I848" s="44"/>
      <c r="J848" s="45"/>
      <c r="K848" s="44">
        <v>4757.79</v>
      </c>
      <c r="L848" s="45"/>
      <c r="M848" s="46"/>
      <c r="N848" s="47"/>
      <c r="P848" s="31">
        <v>11101.51</v>
      </c>
      <c r="Q848" s="31"/>
    </row>
    <row r="849" spans="1:17" ht="53.25" customHeight="1">
      <c r="A849" s="21" t="s">
        <v>77</v>
      </c>
      <c r="B849" s="52" t="s">
        <v>90</v>
      </c>
      <c r="C849" s="53"/>
      <c r="D849" s="54"/>
      <c r="E849" s="55">
        <f t="shared" si="18"/>
        <v>67527.68</v>
      </c>
      <c r="F849" s="55"/>
      <c r="G849" s="55">
        <f t="shared" si="19"/>
        <v>29349.76</v>
      </c>
      <c r="H849" s="55"/>
      <c r="I849" s="44"/>
      <c r="J849" s="45"/>
      <c r="K849" s="44">
        <v>29349.76</v>
      </c>
      <c r="L849" s="45"/>
      <c r="M849" s="46"/>
      <c r="N849" s="47"/>
      <c r="P849" s="31">
        <v>38177.92</v>
      </c>
      <c r="Q849" s="31"/>
    </row>
    <row r="850" spans="1:17" ht="36" customHeight="1">
      <c r="A850" s="21" t="s">
        <v>78</v>
      </c>
      <c r="B850" s="52" t="s">
        <v>89</v>
      </c>
      <c r="C850" s="53"/>
      <c r="D850" s="54"/>
      <c r="E850" s="55">
        <f t="shared" si="18"/>
        <v>41310.99</v>
      </c>
      <c r="F850" s="55"/>
      <c r="G850" s="55">
        <f t="shared" si="19"/>
        <v>27183.46</v>
      </c>
      <c r="H850" s="55"/>
      <c r="I850" s="44"/>
      <c r="J850" s="45"/>
      <c r="K850" s="44">
        <v>27183.46</v>
      </c>
      <c r="L850" s="45"/>
      <c r="M850" s="46"/>
      <c r="N850" s="47"/>
      <c r="P850" s="31">
        <v>14127.53</v>
      </c>
      <c r="Q850" s="31"/>
    </row>
    <row r="851" spans="1:17" ht="39.75" customHeight="1">
      <c r="A851" s="21" t="s">
        <v>79</v>
      </c>
      <c r="B851" s="52" t="s">
        <v>88</v>
      </c>
      <c r="C851" s="53"/>
      <c r="D851" s="54"/>
      <c r="E851" s="55">
        <f t="shared" si="18"/>
        <v>6636.1</v>
      </c>
      <c r="F851" s="55"/>
      <c r="G851" s="55">
        <f t="shared" si="19"/>
        <v>1990.83</v>
      </c>
      <c r="H851" s="55"/>
      <c r="I851" s="44"/>
      <c r="J851" s="45"/>
      <c r="K851" s="44">
        <v>1990.83</v>
      </c>
      <c r="L851" s="45"/>
      <c r="M851" s="46"/>
      <c r="N851" s="47"/>
      <c r="P851" s="31">
        <v>4645.27</v>
      </c>
      <c r="Q851" s="31"/>
    </row>
    <row r="852" spans="1:17" ht="60" customHeight="1">
      <c r="A852" s="21" t="s">
        <v>80</v>
      </c>
      <c r="B852" s="52" t="s">
        <v>87</v>
      </c>
      <c r="C852" s="53"/>
      <c r="D852" s="54"/>
      <c r="E852" s="55">
        <v>0</v>
      </c>
      <c r="F852" s="55"/>
      <c r="G852" s="55">
        <v>0</v>
      </c>
      <c r="H852" s="55"/>
      <c r="I852" s="55">
        <v>0</v>
      </c>
      <c r="J852" s="55"/>
      <c r="K852" s="55">
        <v>0</v>
      </c>
      <c r="L852" s="55"/>
      <c r="M852" s="46"/>
      <c r="N852" s="47"/>
      <c r="P852" s="31">
        <v>0</v>
      </c>
      <c r="Q852" s="31"/>
    </row>
    <row r="853" spans="1:14" ht="9.7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4"/>
    </row>
    <row r="854" spans="1:16" ht="12.75" customHeight="1">
      <c r="A854" s="49" t="s">
        <v>19</v>
      </c>
      <c r="B854" s="36" t="s">
        <v>21</v>
      </c>
      <c r="C854" s="37"/>
      <c r="D854" s="38"/>
      <c r="E854" s="36" t="s">
        <v>59</v>
      </c>
      <c r="F854" s="38"/>
      <c r="G854" s="92">
        <f>N855*10</f>
        <v>1223928</v>
      </c>
      <c r="H854" s="93"/>
      <c r="I854" s="89" t="s">
        <v>39</v>
      </c>
      <c r="J854" s="90"/>
      <c r="K854" s="90"/>
      <c r="L854" s="90"/>
      <c r="M854" s="90"/>
      <c r="N854" s="91"/>
      <c r="P854" s="4" t="s">
        <v>59</v>
      </c>
    </row>
    <row r="855" spans="1:14" ht="44.25" customHeight="1">
      <c r="A855" s="49"/>
      <c r="B855" s="39"/>
      <c r="C855" s="40"/>
      <c r="D855" s="41"/>
      <c r="E855" s="39"/>
      <c r="F855" s="41"/>
      <c r="G855" s="94"/>
      <c r="H855" s="95"/>
      <c r="I855" s="46" t="s">
        <v>4</v>
      </c>
      <c r="J855" s="47"/>
      <c r="K855" s="44">
        <f>N855*3</f>
        <v>367178.4</v>
      </c>
      <c r="L855" s="45"/>
      <c r="M855" s="25" t="s">
        <v>5</v>
      </c>
      <c r="N855" s="26">
        <f>ROUND((C819*(N816+N818+N819+N820)),2)</f>
        <v>122392.8</v>
      </c>
    </row>
    <row r="856" spans="1:16" ht="21" customHeight="1">
      <c r="A856" s="49"/>
      <c r="B856" s="42" t="s">
        <v>20</v>
      </c>
      <c r="C856" s="43"/>
      <c r="D856" s="32"/>
      <c r="E856" s="46" t="s">
        <v>59</v>
      </c>
      <c r="F856" s="47"/>
      <c r="G856" s="44">
        <f>N856*10</f>
        <v>1169378.4</v>
      </c>
      <c r="H856" s="45"/>
      <c r="I856" s="46" t="s">
        <v>4</v>
      </c>
      <c r="J856" s="47"/>
      <c r="K856" s="44">
        <f>N856*3</f>
        <v>350813.52</v>
      </c>
      <c r="L856" s="45"/>
      <c r="M856" s="25" t="s">
        <v>5</v>
      </c>
      <c r="N856" s="26">
        <f>ROUND((E819*(N816+N818+N819+N820)),2)</f>
        <v>116937.84</v>
      </c>
      <c r="P856" s="4" t="s">
        <v>59</v>
      </c>
    </row>
    <row r="857" spans="1:14" ht="9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 ht="9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 ht="9.75">
      <c r="A859" s="27"/>
      <c r="B859" s="28" t="s">
        <v>22</v>
      </c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7"/>
    </row>
    <row r="860" spans="1:14" ht="9.75">
      <c r="A860" s="27"/>
      <c r="B860" s="28" t="s">
        <v>23</v>
      </c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7"/>
    </row>
    <row r="861" spans="1:14" ht="9.75">
      <c r="A861" s="27"/>
      <c r="B861" s="33" t="s">
        <v>24</v>
      </c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7"/>
      <c r="N861" s="27"/>
    </row>
    <row r="862" spans="1:14" ht="9.75">
      <c r="A862" s="27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7"/>
      <c r="N862" s="27"/>
    </row>
    <row r="863" spans="1:14" ht="9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 ht="9.75">
      <c r="A864" s="27"/>
      <c r="B864" s="28" t="s">
        <v>95</v>
      </c>
      <c r="C864" s="28"/>
      <c r="D864" s="28"/>
      <c r="E864" s="27"/>
      <c r="F864" s="28"/>
      <c r="G864" s="28"/>
      <c r="H864" s="28"/>
      <c r="I864" s="28"/>
      <c r="J864" s="34" t="s">
        <v>97</v>
      </c>
      <c r="K864" s="34"/>
      <c r="L864" s="34"/>
      <c r="M864" s="34"/>
      <c r="N864" s="34"/>
    </row>
    <row r="865" spans="1:14" ht="9.75">
      <c r="A865" s="27"/>
      <c r="B865" s="28"/>
      <c r="C865" s="28"/>
      <c r="D865" s="28"/>
      <c r="E865" s="27"/>
      <c r="F865" s="17"/>
      <c r="G865" s="17"/>
      <c r="H865" s="17"/>
      <c r="I865" s="17"/>
      <c r="J865" s="29"/>
      <c r="K865" s="29"/>
      <c r="L865" s="29"/>
      <c r="M865" s="29"/>
      <c r="N865" s="29"/>
    </row>
    <row r="866" spans="1:14" ht="9.75">
      <c r="A866" s="27"/>
      <c r="B866" s="35" t="s">
        <v>60</v>
      </c>
      <c r="C866" s="35"/>
      <c r="D866" s="35"/>
      <c r="E866" s="27"/>
      <c r="F866" s="33"/>
      <c r="G866" s="33"/>
      <c r="H866" s="33"/>
      <c r="I866" s="33"/>
      <c r="J866" s="34" t="s">
        <v>96</v>
      </c>
      <c r="K866" s="34"/>
      <c r="L866" s="34"/>
      <c r="M866" s="34"/>
      <c r="N866" s="34"/>
    </row>
    <row r="867" spans="1:14" ht="9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 ht="9.75">
      <c r="A868" s="27"/>
      <c r="B868" s="35" t="s">
        <v>61</v>
      </c>
      <c r="C868" s="35"/>
      <c r="D868" s="35"/>
      <c r="E868" s="35"/>
      <c r="F868" s="27"/>
      <c r="G868" s="27"/>
      <c r="H868" s="27"/>
      <c r="I868" s="27"/>
      <c r="J868" s="34"/>
      <c r="K868" s="34"/>
      <c r="L868" s="34"/>
      <c r="M868" s="34"/>
      <c r="N868" s="27"/>
    </row>
    <row r="869" spans="1:14" ht="9.75">
      <c r="A869" s="30"/>
      <c r="B869" s="35" t="s">
        <v>62</v>
      </c>
      <c r="C869" s="35"/>
      <c r="D869" s="35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9.75">
      <c r="A870" s="30"/>
      <c r="B870" s="35" t="s">
        <v>63</v>
      </c>
      <c r="C870" s="35"/>
      <c r="D870" s="35"/>
      <c r="E870" s="30"/>
      <c r="F870" s="30"/>
      <c r="G870" s="30"/>
      <c r="H870" s="30"/>
      <c r="I870" s="30"/>
      <c r="J870" s="30"/>
      <c r="K870" s="34" t="s">
        <v>64</v>
      </c>
      <c r="L870" s="34"/>
      <c r="M870" s="34"/>
      <c r="N870" s="34"/>
    </row>
    <row r="871" spans="1:14" ht="9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9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9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91" spans="1:14" ht="16.5" customHeight="1">
      <c r="A891" s="1"/>
      <c r="B891" s="1"/>
      <c r="C891" s="2"/>
      <c r="D891" s="2"/>
      <c r="E891" s="2"/>
      <c r="F891" s="2"/>
      <c r="G891" s="2"/>
      <c r="H891" s="2"/>
      <c r="I891" s="2"/>
      <c r="J891" s="77" t="s">
        <v>27</v>
      </c>
      <c r="K891" s="77"/>
      <c r="L891" s="77"/>
      <c r="M891" s="77"/>
      <c r="N891" s="77"/>
    </row>
    <row r="892" spans="1:14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77" t="s">
        <v>28</v>
      </c>
      <c r="K892" s="77"/>
      <c r="L892" s="77"/>
      <c r="M892" s="77"/>
      <c r="N892" s="77"/>
    </row>
    <row r="893" spans="1:14" ht="9.75">
      <c r="A893" s="1"/>
      <c r="B893" s="1"/>
      <c r="C893" s="5"/>
      <c r="D893" s="5"/>
      <c r="E893" s="5"/>
      <c r="F893" s="5"/>
      <c r="G893" s="5"/>
      <c r="H893" s="5"/>
      <c r="I893" s="5"/>
      <c r="J893" s="77" t="s">
        <v>29</v>
      </c>
      <c r="K893" s="77"/>
      <c r="L893" s="77"/>
      <c r="M893" s="77"/>
      <c r="N893" s="77"/>
    </row>
    <row r="894" spans="1:14" ht="9.75">
      <c r="A894" s="1"/>
      <c r="B894" s="1"/>
      <c r="C894" s="5"/>
      <c r="D894" s="5"/>
      <c r="E894" s="5"/>
      <c r="F894" s="5"/>
      <c r="G894" s="5"/>
      <c r="H894" s="5"/>
      <c r="I894" s="5"/>
      <c r="J894" s="77" t="s">
        <v>30</v>
      </c>
      <c r="K894" s="77"/>
      <c r="L894" s="77"/>
      <c r="M894" s="77"/>
      <c r="N894" s="77"/>
    </row>
    <row r="895" spans="1:14" ht="9.75">
      <c r="A895" s="1"/>
      <c r="B895" s="1"/>
      <c r="C895" s="2"/>
      <c r="D895" s="2"/>
      <c r="E895" s="2"/>
      <c r="F895" s="2"/>
      <c r="G895" s="2"/>
      <c r="H895" s="2"/>
      <c r="I895" s="2"/>
      <c r="J895" s="77" t="s">
        <v>31</v>
      </c>
      <c r="K895" s="77"/>
      <c r="L895" s="77"/>
      <c r="M895" s="77"/>
      <c r="N895" s="77"/>
    </row>
    <row r="896" spans="1:14" ht="16.5" customHeight="1">
      <c r="A896" s="1"/>
      <c r="B896" s="1"/>
      <c r="C896" s="2"/>
      <c r="D896" s="2"/>
      <c r="E896" s="2"/>
      <c r="F896" s="2"/>
      <c r="G896" s="2"/>
      <c r="H896" s="2"/>
      <c r="I896" s="2"/>
      <c r="J896" s="3"/>
      <c r="K896" s="3"/>
      <c r="L896" s="3"/>
      <c r="M896" s="3"/>
      <c r="N896" s="3"/>
    </row>
    <row r="897" spans="1:14" ht="9.75">
      <c r="A897" s="83" t="s">
        <v>0</v>
      </c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</row>
    <row r="898" spans="1:14" ht="9.75">
      <c r="A898" s="84" t="s">
        <v>32</v>
      </c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</row>
    <row r="899" spans="1:14" ht="9.75">
      <c r="A899" s="84" t="s">
        <v>33</v>
      </c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</row>
    <row r="900" spans="1:17" ht="9.75">
      <c r="A900" s="85" t="s">
        <v>109</v>
      </c>
      <c r="B900" s="85"/>
      <c r="C900" s="85"/>
      <c r="D900" s="85"/>
      <c r="E900" s="85"/>
      <c r="F900" s="77" t="s">
        <v>26</v>
      </c>
      <c r="G900" s="77"/>
      <c r="H900" s="77"/>
      <c r="I900" s="77"/>
      <c r="J900" s="77"/>
      <c r="K900" s="77"/>
      <c r="L900" s="77"/>
      <c r="M900" s="77"/>
      <c r="N900" s="77"/>
      <c r="Q900" s="4" t="s">
        <v>26</v>
      </c>
    </row>
    <row r="901" spans="1:17" ht="9.75">
      <c r="A901" s="85" t="s">
        <v>25</v>
      </c>
      <c r="B901" s="85"/>
      <c r="C901" s="85"/>
      <c r="D901" s="7">
        <v>40544</v>
      </c>
      <c r="E901" s="6"/>
      <c r="F901" s="77" t="s">
        <v>144</v>
      </c>
      <c r="G901" s="77"/>
      <c r="H901" s="77"/>
      <c r="I901" s="77"/>
      <c r="J901" s="77"/>
      <c r="K901" s="77"/>
      <c r="L901" s="77"/>
      <c r="M901" s="77"/>
      <c r="N901" s="77"/>
      <c r="Q901" s="4" t="s">
        <v>143</v>
      </c>
    </row>
    <row r="902" spans="1:14" ht="21.75" customHeight="1">
      <c r="A902" s="8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9.75">
      <c r="A903" s="86" t="s">
        <v>98</v>
      </c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64" t="s">
        <v>38</v>
      </c>
      <c r="N903" s="65"/>
    </row>
    <row r="904" spans="1:16" ht="27.75" customHeight="1">
      <c r="A904" s="48" t="s">
        <v>1</v>
      </c>
      <c r="B904" s="48"/>
      <c r="C904" s="10" t="s">
        <v>35</v>
      </c>
      <c r="D904" s="10" t="s">
        <v>2</v>
      </c>
      <c r="E904" s="49" t="s">
        <v>37</v>
      </c>
      <c r="F904" s="49"/>
      <c r="G904" s="49"/>
      <c r="H904" s="49"/>
      <c r="I904" s="49"/>
      <c r="J904" s="49"/>
      <c r="K904" s="49"/>
      <c r="L904" s="49"/>
      <c r="M904" s="87"/>
      <c r="N904" s="88"/>
      <c r="P904" s="4" t="s">
        <v>37</v>
      </c>
    </row>
    <row r="905" spans="1:17" ht="19.5" customHeight="1">
      <c r="A905" s="48"/>
      <c r="B905" s="48"/>
      <c r="C905" s="12">
        <v>40238</v>
      </c>
      <c r="D905" s="13" t="s">
        <v>142</v>
      </c>
      <c r="E905" s="13" t="s">
        <v>3</v>
      </c>
      <c r="F905" s="14">
        <f>J905*10</f>
        <v>316723.6</v>
      </c>
      <c r="G905" s="11" t="s">
        <v>4</v>
      </c>
      <c r="H905" s="14">
        <f>J905*3</f>
        <v>95017.08</v>
      </c>
      <c r="I905" s="14" t="s">
        <v>5</v>
      </c>
      <c r="J905" s="50">
        <v>31672.36</v>
      </c>
      <c r="K905" s="50"/>
      <c r="L905" s="50"/>
      <c r="M905" s="70" t="s">
        <v>6</v>
      </c>
      <c r="N905" s="75"/>
      <c r="P905" s="4" t="s">
        <v>3</v>
      </c>
      <c r="Q905" s="31">
        <v>316723.6</v>
      </c>
    </row>
    <row r="906" spans="1:16" ht="18.75" customHeight="1">
      <c r="A906" s="49" t="s">
        <v>7</v>
      </c>
      <c r="B906" s="49"/>
      <c r="C906" s="48" t="s">
        <v>36</v>
      </c>
      <c r="D906" s="48"/>
      <c r="E906" s="49" t="s">
        <v>39</v>
      </c>
      <c r="F906" s="49"/>
      <c r="G906" s="49"/>
      <c r="H906" s="49"/>
      <c r="I906" s="49"/>
      <c r="J906" s="49"/>
      <c r="K906" s="49"/>
      <c r="L906" s="49"/>
      <c r="M906" s="71"/>
      <c r="N906" s="76"/>
      <c r="P906" s="4" t="s">
        <v>39</v>
      </c>
    </row>
    <row r="907" spans="1:16" ht="59.25" customHeight="1">
      <c r="A907" s="49"/>
      <c r="B907" s="49"/>
      <c r="C907" s="48"/>
      <c r="D907" s="48"/>
      <c r="E907" s="48" t="s">
        <v>8</v>
      </c>
      <c r="F907" s="48"/>
      <c r="G907" s="48"/>
      <c r="H907" s="9" t="s">
        <v>9</v>
      </c>
      <c r="I907" s="48" t="s">
        <v>34</v>
      </c>
      <c r="J907" s="48"/>
      <c r="K907" s="48"/>
      <c r="L907" s="48"/>
      <c r="M907" s="11" t="s">
        <v>40</v>
      </c>
      <c r="N907" s="15"/>
      <c r="P907" s="4" t="s">
        <v>8</v>
      </c>
    </row>
    <row r="908" spans="1:17" ht="34.5" customHeight="1">
      <c r="A908" s="49"/>
      <c r="B908" s="49"/>
      <c r="C908" s="51">
        <f>E908+H908</f>
        <v>3271</v>
      </c>
      <c r="D908" s="51"/>
      <c r="E908" s="50">
        <v>3171</v>
      </c>
      <c r="F908" s="50"/>
      <c r="G908" s="50"/>
      <c r="H908" s="14">
        <v>100</v>
      </c>
      <c r="I908" s="50">
        <v>2214</v>
      </c>
      <c r="J908" s="50"/>
      <c r="K908" s="50"/>
      <c r="L908" s="50"/>
      <c r="M908" s="11" t="s">
        <v>41</v>
      </c>
      <c r="N908" s="11"/>
      <c r="P908" s="31">
        <v>3171</v>
      </c>
      <c r="Q908" s="31"/>
    </row>
    <row r="909" spans="1:14" ht="13.5" customHeight="1">
      <c r="A909" s="64" t="s">
        <v>10</v>
      </c>
      <c r="B909" s="65"/>
      <c r="C909" s="73">
        <f>E908</f>
        <v>3171</v>
      </c>
      <c r="D909" s="64" t="s">
        <v>11</v>
      </c>
      <c r="E909" s="68"/>
      <c r="F909" s="65"/>
      <c r="G909" s="60"/>
      <c r="H909" s="64" t="s">
        <v>43</v>
      </c>
      <c r="I909" s="78"/>
      <c r="J909" s="78"/>
      <c r="K909" s="78"/>
      <c r="L909" s="79"/>
      <c r="M909" s="70" t="s">
        <v>42</v>
      </c>
      <c r="N909" s="70">
        <v>18.24</v>
      </c>
    </row>
    <row r="910" spans="1:14" ht="33.75" customHeight="1">
      <c r="A910" s="66"/>
      <c r="B910" s="67"/>
      <c r="C910" s="74"/>
      <c r="D910" s="66"/>
      <c r="E910" s="69"/>
      <c r="F910" s="67"/>
      <c r="G910" s="61"/>
      <c r="H910" s="80"/>
      <c r="I910" s="81"/>
      <c r="J910" s="81"/>
      <c r="K910" s="81"/>
      <c r="L910" s="82"/>
      <c r="M910" s="71"/>
      <c r="N910" s="71"/>
    </row>
    <row r="911" spans="1:14" ht="9.75" customHeight="1">
      <c r="A911" s="16"/>
      <c r="B911" s="16"/>
      <c r="C911" s="16"/>
      <c r="D911" s="16"/>
      <c r="E911" s="16"/>
      <c r="F911" s="16"/>
      <c r="G911" s="17"/>
      <c r="H911" s="18"/>
      <c r="I911" s="18"/>
      <c r="J911" s="18"/>
      <c r="K911" s="18"/>
      <c r="L911" s="18"/>
      <c r="M911" s="19"/>
      <c r="N911" s="19"/>
    </row>
    <row r="912" spans="1:17" ht="34.5" customHeight="1">
      <c r="A912" s="52" t="s">
        <v>44</v>
      </c>
      <c r="B912" s="54"/>
      <c r="C912" s="9" t="s">
        <v>137</v>
      </c>
      <c r="D912" s="52" t="s">
        <v>45</v>
      </c>
      <c r="E912" s="54"/>
      <c r="F912" s="9">
        <v>5</v>
      </c>
      <c r="G912" s="52" t="s">
        <v>46</v>
      </c>
      <c r="H912" s="54"/>
      <c r="I912" s="9">
        <v>5</v>
      </c>
      <c r="J912" s="52" t="s">
        <v>47</v>
      </c>
      <c r="K912" s="53"/>
      <c r="L912" s="54"/>
      <c r="M912" s="62">
        <v>75</v>
      </c>
      <c r="N912" s="63"/>
      <c r="Q912" s="4">
        <v>5</v>
      </c>
    </row>
    <row r="913" spans="1:14" ht="71.25" customHeight="1">
      <c r="A913" s="8"/>
      <c r="B913" s="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6" ht="12.75" customHeight="1">
      <c r="A914" s="60" t="s">
        <v>48</v>
      </c>
      <c r="B914" s="64" t="s">
        <v>12</v>
      </c>
      <c r="C914" s="68"/>
      <c r="D914" s="65"/>
      <c r="E914" s="64" t="s">
        <v>53</v>
      </c>
      <c r="F914" s="65"/>
      <c r="G914" s="62" t="s">
        <v>39</v>
      </c>
      <c r="H914" s="63"/>
      <c r="I914" s="48" t="s">
        <v>16</v>
      </c>
      <c r="J914" s="48"/>
      <c r="K914" s="48"/>
      <c r="L914" s="48"/>
      <c r="M914" s="48"/>
      <c r="N914" s="48"/>
      <c r="P914" s="4" t="s">
        <v>53</v>
      </c>
    </row>
    <row r="915" spans="1:14" ht="9.75">
      <c r="A915" s="61"/>
      <c r="B915" s="66"/>
      <c r="C915" s="69"/>
      <c r="D915" s="67"/>
      <c r="E915" s="66"/>
      <c r="F915" s="67"/>
      <c r="G915" s="62" t="s">
        <v>13</v>
      </c>
      <c r="H915" s="63"/>
      <c r="I915" s="48"/>
      <c r="J915" s="48"/>
      <c r="K915" s="48"/>
      <c r="L915" s="48"/>
      <c r="M915" s="48"/>
      <c r="N915" s="48"/>
    </row>
    <row r="916" spans="1:16" ht="9.75">
      <c r="A916" s="20">
        <v>1</v>
      </c>
      <c r="B916" s="46">
        <v>2</v>
      </c>
      <c r="C916" s="56"/>
      <c r="D916" s="47"/>
      <c r="E916" s="52">
        <v>3</v>
      </c>
      <c r="F916" s="54"/>
      <c r="G916" s="46">
        <v>4</v>
      </c>
      <c r="H916" s="47"/>
      <c r="I916" s="56">
        <v>5</v>
      </c>
      <c r="J916" s="56"/>
      <c r="K916" s="56"/>
      <c r="L916" s="56"/>
      <c r="M916" s="56"/>
      <c r="N916" s="47"/>
      <c r="P916" s="4">
        <v>3</v>
      </c>
    </row>
    <row r="917" spans="1:17" ht="25.5" customHeight="1">
      <c r="A917" s="11">
        <v>1</v>
      </c>
      <c r="B917" s="52" t="s">
        <v>49</v>
      </c>
      <c r="C917" s="53"/>
      <c r="D917" s="54"/>
      <c r="E917" s="55">
        <f>J905*10</f>
        <v>316723.6</v>
      </c>
      <c r="F917" s="55"/>
      <c r="G917" s="55">
        <f>H905</f>
        <v>95017.08</v>
      </c>
      <c r="H917" s="55"/>
      <c r="I917" s="72"/>
      <c r="J917" s="72"/>
      <c r="K917" s="72"/>
      <c r="L917" s="72"/>
      <c r="M917" s="72"/>
      <c r="N917" s="72"/>
      <c r="P917" s="31">
        <v>221706.52</v>
      </c>
      <c r="Q917" s="31"/>
    </row>
    <row r="918" spans="1:17" ht="22.5" customHeight="1">
      <c r="A918" s="11">
        <v>2</v>
      </c>
      <c r="B918" s="52" t="s">
        <v>50</v>
      </c>
      <c r="C918" s="53"/>
      <c r="D918" s="54"/>
      <c r="E918" s="55">
        <f>E917</f>
        <v>316723.6</v>
      </c>
      <c r="F918" s="55"/>
      <c r="G918" s="55">
        <f>H905</f>
        <v>95017.08</v>
      </c>
      <c r="H918" s="55"/>
      <c r="I918" s="72"/>
      <c r="J918" s="72"/>
      <c r="K918" s="72"/>
      <c r="L918" s="72"/>
      <c r="M918" s="72"/>
      <c r="N918" s="72"/>
      <c r="P918" s="31">
        <v>221706.52</v>
      </c>
      <c r="Q918" s="31"/>
    </row>
    <row r="919" spans="1:17" ht="36" customHeight="1">
      <c r="A919" s="11">
        <v>3</v>
      </c>
      <c r="B919" s="52" t="s">
        <v>51</v>
      </c>
      <c r="C919" s="53"/>
      <c r="D919" s="54"/>
      <c r="E919" s="55">
        <v>0</v>
      </c>
      <c r="F919" s="55"/>
      <c r="G919" s="55">
        <v>0</v>
      </c>
      <c r="H919" s="55"/>
      <c r="I919" s="72"/>
      <c r="J919" s="72"/>
      <c r="K919" s="72"/>
      <c r="L919" s="72"/>
      <c r="M919" s="72"/>
      <c r="N919" s="72"/>
      <c r="P919" s="31">
        <v>0</v>
      </c>
      <c r="Q919" s="31"/>
    </row>
    <row r="920" spans="1:17" ht="36" customHeight="1">
      <c r="A920" s="11">
        <v>4</v>
      </c>
      <c r="B920" s="52" t="s">
        <v>52</v>
      </c>
      <c r="C920" s="53"/>
      <c r="D920" s="54"/>
      <c r="E920" s="55">
        <f>E917</f>
        <v>316723.6</v>
      </c>
      <c r="F920" s="55"/>
      <c r="G920" s="55">
        <f>H905</f>
        <v>95017.08</v>
      </c>
      <c r="H920" s="55"/>
      <c r="I920" s="72"/>
      <c r="J920" s="72"/>
      <c r="K920" s="72"/>
      <c r="L920" s="72"/>
      <c r="M920" s="72"/>
      <c r="N920" s="72"/>
      <c r="P920" s="31">
        <v>221706.52</v>
      </c>
      <c r="Q920" s="31"/>
    </row>
    <row r="921" spans="1:16" ht="12" customHeight="1">
      <c r="A921" s="60" t="s">
        <v>48</v>
      </c>
      <c r="B921" s="64" t="s">
        <v>12</v>
      </c>
      <c r="C921" s="68"/>
      <c r="D921" s="65"/>
      <c r="E921" s="64" t="s">
        <v>53</v>
      </c>
      <c r="F921" s="65"/>
      <c r="G921" s="64" t="s">
        <v>55</v>
      </c>
      <c r="H921" s="65"/>
      <c r="I921" s="64" t="s">
        <v>39</v>
      </c>
      <c r="J921" s="68"/>
      <c r="K921" s="68"/>
      <c r="L921" s="68"/>
      <c r="M921" s="64" t="s">
        <v>56</v>
      </c>
      <c r="N921" s="65"/>
      <c r="P921" s="4" t="s">
        <v>53</v>
      </c>
    </row>
    <row r="922" spans="1:14" ht="30.75" customHeight="1">
      <c r="A922" s="61"/>
      <c r="B922" s="66"/>
      <c r="C922" s="69"/>
      <c r="D922" s="67"/>
      <c r="E922" s="66"/>
      <c r="F922" s="67"/>
      <c r="G922" s="66"/>
      <c r="H922" s="67"/>
      <c r="I922" s="52" t="s">
        <v>17</v>
      </c>
      <c r="J922" s="54"/>
      <c r="K922" s="52" t="s">
        <v>18</v>
      </c>
      <c r="L922" s="54"/>
      <c r="M922" s="66"/>
      <c r="N922" s="67"/>
    </row>
    <row r="923" spans="1:16" ht="12" customHeight="1">
      <c r="A923" s="20">
        <v>1</v>
      </c>
      <c r="B923" s="46">
        <v>2</v>
      </c>
      <c r="C923" s="56"/>
      <c r="D923" s="47"/>
      <c r="E923" s="52">
        <v>3</v>
      </c>
      <c r="F923" s="54"/>
      <c r="G923" s="46">
        <v>4</v>
      </c>
      <c r="H923" s="47"/>
      <c r="I923" s="46" t="s">
        <v>14</v>
      </c>
      <c r="J923" s="47"/>
      <c r="K923" s="56" t="s">
        <v>15</v>
      </c>
      <c r="L923" s="47"/>
      <c r="M923" s="46">
        <v>5</v>
      </c>
      <c r="N923" s="47"/>
      <c r="P923" s="4">
        <v>3</v>
      </c>
    </row>
    <row r="924" spans="1:14" ht="9.75">
      <c r="A924" s="20"/>
      <c r="B924" s="57" t="s">
        <v>58</v>
      </c>
      <c r="C924" s="58"/>
      <c r="D924" s="59"/>
      <c r="E924" s="52"/>
      <c r="F924" s="54"/>
      <c r="G924" s="46"/>
      <c r="H924" s="47"/>
      <c r="I924" s="46"/>
      <c r="J924" s="47"/>
      <c r="K924" s="56"/>
      <c r="L924" s="47"/>
      <c r="M924" s="46"/>
      <c r="N924" s="47"/>
    </row>
    <row r="925" spans="1:17" ht="49.5" customHeight="1">
      <c r="A925" s="11">
        <v>5</v>
      </c>
      <c r="B925" s="52" t="s">
        <v>65</v>
      </c>
      <c r="C925" s="53"/>
      <c r="D925" s="54"/>
      <c r="E925" s="55">
        <f>G925+P925</f>
        <v>534946.39</v>
      </c>
      <c r="F925" s="55"/>
      <c r="G925" s="44">
        <f>G927+G928+G929+G930+G931+G932+G933+G934+G935+G936+G937+G938+G939+G940+G941</f>
        <v>180380.29</v>
      </c>
      <c r="H925" s="45"/>
      <c r="I925" s="44">
        <f>I927+I928+I929+I930+I931+I932+I933+I934+I935+I936+I937+I938+I939+I940+I941</f>
        <v>69953.79000000001</v>
      </c>
      <c r="J925" s="45"/>
      <c r="K925" s="44">
        <f>K927+K928+K929+K930+K931+K932+K933+K934+K935+K936+K937+K938+K939+K940+K941</f>
        <v>110426.50000000001</v>
      </c>
      <c r="L925" s="45"/>
      <c r="M925" s="46"/>
      <c r="N925" s="47"/>
      <c r="P925" s="31">
        <v>354566.1</v>
      </c>
      <c r="Q925" s="31"/>
    </row>
    <row r="926" spans="1:17" ht="8.25" customHeight="1">
      <c r="A926" s="11"/>
      <c r="B926" s="52" t="s">
        <v>57</v>
      </c>
      <c r="C926" s="53"/>
      <c r="D926" s="54"/>
      <c r="E926" s="44"/>
      <c r="F926" s="45"/>
      <c r="G926" s="44"/>
      <c r="H926" s="45"/>
      <c r="I926" s="46"/>
      <c r="J926" s="47"/>
      <c r="K926" s="46"/>
      <c r="L926" s="47"/>
      <c r="M926" s="46"/>
      <c r="N926" s="47"/>
      <c r="P926" s="31"/>
      <c r="Q926" s="31"/>
    </row>
    <row r="927" spans="1:17" ht="30.75" customHeight="1">
      <c r="A927" s="11" t="s">
        <v>54</v>
      </c>
      <c r="B927" s="52" t="s">
        <v>66</v>
      </c>
      <c r="C927" s="53"/>
      <c r="D927" s="54"/>
      <c r="E927" s="55">
        <f aca="true" t="shared" si="20" ref="E927:E940">G927+P927</f>
        <v>34641.32</v>
      </c>
      <c r="F927" s="55"/>
      <c r="G927" s="55">
        <f>I927+K927</f>
        <v>7067.84</v>
      </c>
      <c r="H927" s="55"/>
      <c r="I927" s="44">
        <v>7067.84</v>
      </c>
      <c r="J927" s="45"/>
      <c r="K927" s="44"/>
      <c r="L927" s="45"/>
      <c r="M927" s="46"/>
      <c r="N927" s="47"/>
      <c r="P927" s="31">
        <v>27573.48</v>
      </c>
      <c r="Q927" s="31"/>
    </row>
    <row r="928" spans="1:17" ht="47.25" customHeight="1">
      <c r="A928" s="21" t="s">
        <v>67</v>
      </c>
      <c r="B928" s="52" t="s">
        <v>81</v>
      </c>
      <c r="C928" s="53"/>
      <c r="D928" s="54"/>
      <c r="E928" s="55">
        <f t="shared" si="20"/>
        <v>85755.07999999999</v>
      </c>
      <c r="F928" s="55"/>
      <c r="G928" s="55">
        <f>I928+K928</f>
        <v>13589.68</v>
      </c>
      <c r="H928" s="55"/>
      <c r="I928" s="44">
        <v>13589.68</v>
      </c>
      <c r="J928" s="45"/>
      <c r="K928" s="44"/>
      <c r="L928" s="45"/>
      <c r="M928" s="46"/>
      <c r="N928" s="47"/>
      <c r="P928" s="31">
        <v>72165.4</v>
      </c>
      <c r="Q928" s="31"/>
    </row>
    <row r="929" spans="1:17" ht="30.75" customHeight="1">
      <c r="A929" s="21" t="s">
        <v>68</v>
      </c>
      <c r="B929" s="52" t="s">
        <v>82</v>
      </c>
      <c r="C929" s="53"/>
      <c r="D929" s="54"/>
      <c r="E929" s="55">
        <f t="shared" si="20"/>
        <v>47050.05</v>
      </c>
      <c r="F929" s="55"/>
      <c r="G929" s="55">
        <f aca="true" t="shared" si="21" ref="G929:G940">I929+K929</f>
        <v>13886.62</v>
      </c>
      <c r="H929" s="55"/>
      <c r="I929" s="44"/>
      <c r="J929" s="45"/>
      <c r="K929" s="44">
        <v>13886.62</v>
      </c>
      <c r="L929" s="45"/>
      <c r="M929" s="46"/>
      <c r="N929" s="47"/>
      <c r="P929" s="31">
        <v>33163.43</v>
      </c>
      <c r="Q929" s="31"/>
    </row>
    <row r="930" spans="1:17" ht="30" customHeight="1">
      <c r="A930" s="21" t="s">
        <v>69</v>
      </c>
      <c r="B930" s="52" t="s">
        <v>83</v>
      </c>
      <c r="C930" s="53"/>
      <c r="D930" s="54"/>
      <c r="E930" s="55">
        <f t="shared" si="20"/>
        <v>43628.36</v>
      </c>
      <c r="F930" s="55"/>
      <c r="G930" s="55">
        <f t="shared" si="21"/>
        <v>21890.35</v>
      </c>
      <c r="H930" s="55"/>
      <c r="I930" s="44">
        <v>9316.29</v>
      </c>
      <c r="J930" s="45"/>
      <c r="K930" s="44">
        <v>12574.06</v>
      </c>
      <c r="L930" s="45"/>
      <c r="M930" s="46"/>
      <c r="N930" s="47"/>
      <c r="P930" s="31">
        <v>21738.01</v>
      </c>
      <c r="Q930" s="31"/>
    </row>
    <row r="931" spans="1:17" ht="47.25" customHeight="1">
      <c r="A931" s="21" t="s">
        <v>70</v>
      </c>
      <c r="B931" s="52" t="s">
        <v>84</v>
      </c>
      <c r="C931" s="53"/>
      <c r="D931" s="54"/>
      <c r="E931" s="55">
        <f t="shared" si="20"/>
        <v>113934.28</v>
      </c>
      <c r="F931" s="55"/>
      <c r="G931" s="55">
        <f t="shared" si="21"/>
        <v>26143.15</v>
      </c>
      <c r="H931" s="55"/>
      <c r="I931" s="44">
        <v>26143.15</v>
      </c>
      <c r="J931" s="45"/>
      <c r="K931" s="44"/>
      <c r="L931" s="45"/>
      <c r="M931" s="46"/>
      <c r="N931" s="47"/>
      <c r="P931" s="31">
        <v>87791.13</v>
      </c>
      <c r="Q931" s="31"/>
    </row>
    <row r="932" spans="1:17" ht="52.5" customHeight="1">
      <c r="A932" s="21" t="s">
        <v>71</v>
      </c>
      <c r="B932" s="52" t="s">
        <v>85</v>
      </c>
      <c r="C932" s="53"/>
      <c r="D932" s="54"/>
      <c r="E932" s="55">
        <f t="shared" si="20"/>
        <v>90531.94</v>
      </c>
      <c r="F932" s="55"/>
      <c r="G932" s="55">
        <f t="shared" si="21"/>
        <v>13836.83</v>
      </c>
      <c r="H932" s="55"/>
      <c r="I932" s="44">
        <v>13836.83</v>
      </c>
      <c r="J932" s="45"/>
      <c r="K932" s="44"/>
      <c r="L932" s="45"/>
      <c r="M932" s="46"/>
      <c r="N932" s="47"/>
      <c r="P932" s="31">
        <v>76695.11</v>
      </c>
      <c r="Q932" s="31"/>
    </row>
    <row r="933" spans="1:17" ht="56.25" customHeight="1">
      <c r="A933" s="21" t="s">
        <v>72</v>
      </c>
      <c r="B933" s="52" t="s">
        <v>86</v>
      </c>
      <c r="C933" s="53"/>
      <c r="D933" s="54"/>
      <c r="E933" s="55">
        <f t="shared" si="20"/>
        <v>0</v>
      </c>
      <c r="F933" s="55"/>
      <c r="G933" s="55">
        <f t="shared" si="21"/>
        <v>0</v>
      </c>
      <c r="H933" s="55"/>
      <c r="I933" s="44"/>
      <c r="J933" s="45"/>
      <c r="K933" s="44"/>
      <c r="L933" s="45"/>
      <c r="M933" s="46"/>
      <c r="N933" s="47"/>
      <c r="P933" s="31">
        <v>0</v>
      </c>
      <c r="Q933" s="31"/>
    </row>
    <row r="934" spans="1:17" ht="48" customHeight="1">
      <c r="A934" s="21" t="s">
        <v>73</v>
      </c>
      <c r="B934" s="52" t="s">
        <v>94</v>
      </c>
      <c r="C934" s="53"/>
      <c r="D934" s="54"/>
      <c r="E934" s="55">
        <f t="shared" si="20"/>
        <v>31414.64</v>
      </c>
      <c r="F934" s="55"/>
      <c r="G934" s="55">
        <f t="shared" si="21"/>
        <v>31414.64</v>
      </c>
      <c r="H934" s="55"/>
      <c r="I934" s="44"/>
      <c r="J934" s="45"/>
      <c r="K934" s="44">
        <v>31414.64</v>
      </c>
      <c r="L934" s="45"/>
      <c r="M934" s="46"/>
      <c r="N934" s="47"/>
      <c r="P934" s="31">
        <v>0</v>
      </c>
      <c r="Q934" s="31"/>
    </row>
    <row r="935" spans="1:17" ht="48" customHeight="1">
      <c r="A935" s="21" t="s">
        <v>74</v>
      </c>
      <c r="B935" s="52" t="s">
        <v>93</v>
      </c>
      <c r="C935" s="53"/>
      <c r="D935" s="54"/>
      <c r="E935" s="55">
        <f t="shared" si="20"/>
        <v>0</v>
      </c>
      <c r="F935" s="55"/>
      <c r="G935" s="55">
        <f t="shared" si="21"/>
        <v>0</v>
      </c>
      <c r="H935" s="55"/>
      <c r="I935" s="44"/>
      <c r="J935" s="45"/>
      <c r="K935" s="44"/>
      <c r="L935" s="45"/>
      <c r="M935" s="46"/>
      <c r="N935" s="47"/>
      <c r="P935" s="31">
        <v>0</v>
      </c>
      <c r="Q935" s="31"/>
    </row>
    <row r="936" spans="1:17" ht="54.75" customHeight="1">
      <c r="A936" s="21" t="s">
        <v>75</v>
      </c>
      <c r="B936" s="52" t="s">
        <v>92</v>
      </c>
      <c r="C936" s="53"/>
      <c r="D936" s="54"/>
      <c r="E936" s="55">
        <f t="shared" si="20"/>
        <v>17535.51</v>
      </c>
      <c r="F936" s="55"/>
      <c r="G936" s="55">
        <f t="shared" si="21"/>
        <v>17535.51</v>
      </c>
      <c r="H936" s="55"/>
      <c r="I936" s="44"/>
      <c r="J936" s="45"/>
      <c r="K936" s="44">
        <v>17535.51</v>
      </c>
      <c r="L936" s="45"/>
      <c r="M936" s="46"/>
      <c r="N936" s="47"/>
      <c r="P936" s="31">
        <v>0</v>
      </c>
      <c r="Q936" s="31"/>
    </row>
    <row r="937" spans="1:17" ht="38.25" customHeight="1">
      <c r="A937" s="21" t="s">
        <v>76</v>
      </c>
      <c r="B937" s="52" t="s">
        <v>91</v>
      </c>
      <c r="C937" s="53"/>
      <c r="D937" s="54"/>
      <c r="E937" s="55">
        <f t="shared" si="20"/>
        <v>9856.9</v>
      </c>
      <c r="F937" s="55"/>
      <c r="G937" s="55">
        <f t="shared" si="21"/>
        <v>2957.07</v>
      </c>
      <c r="H937" s="55"/>
      <c r="I937" s="44"/>
      <c r="J937" s="45"/>
      <c r="K937" s="44">
        <v>2957.07</v>
      </c>
      <c r="L937" s="45"/>
      <c r="M937" s="46"/>
      <c r="N937" s="47"/>
      <c r="P937" s="31">
        <v>6899.83</v>
      </c>
      <c r="Q937" s="31"/>
    </row>
    <row r="938" spans="1:17" ht="53.25" customHeight="1">
      <c r="A938" s="21" t="s">
        <v>77</v>
      </c>
      <c r="B938" s="52" t="s">
        <v>90</v>
      </c>
      <c r="C938" s="53"/>
      <c r="D938" s="54"/>
      <c r="E938" s="55">
        <f t="shared" si="20"/>
        <v>3450</v>
      </c>
      <c r="F938" s="55"/>
      <c r="G938" s="55">
        <f t="shared" si="21"/>
        <v>0</v>
      </c>
      <c r="H938" s="55"/>
      <c r="I938" s="44"/>
      <c r="J938" s="45"/>
      <c r="K938" s="44"/>
      <c r="L938" s="45"/>
      <c r="M938" s="46"/>
      <c r="N938" s="47"/>
      <c r="P938" s="31">
        <v>3450</v>
      </c>
      <c r="Q938" s="31"/>
    </row>
    <row r="939" spans="1:17" ht="36" customHeight="1">
      <c r="A939" s="21" t="s">
        <v>78</v>
      </c>
      <c r="B939" s="52" t="s">
        <v>89</v>
      </c>
      <c r="C939" s="53"/>
      <c r="D939" s="54"/>
      <c r="E939" s="55">
        <f t="shared" si="20"/>
        <v>45479.69</v>
      </c>
      <c r="F939" s="55"/>
      <c r="G939" s="55">
        <f t="shared" si="21"/>
        <v>29966.58</v>
      </c>
      <c r="H939" s="55"/>
      <c r="I939" s="44"/>
      <c r="J939" s="45"/>
      <c r="K939" s="44">
        <v>29966.58</v>
      </c>
      <c r="L939" s="45"/>
      <c r="M939" s="46"/>
      <c r="N939" s="47"/>
      <c r="P939" s="31">
        <v>15513.11</v>
      </c>
      <c r="Q939" s="31"/>
    </row>
    <row r="940" spans="1:17" ht="39.75" customHeight="1">
      <c r="A940" s="21" t="s">
        <v>79</v>
      </c>
      <c r="B940" s="52" t="s">
        <v>88</v>
      </c>
      <c r="C940" s="53"/>
      <c r="D940" s="54"/>
      <c r="E940" s="55">
        <f t="shared" si="20"/>
        <v>11668.62</v>
      </c>
      <c r="F940" s="55"/>
      <c r="G940" s="55">
        <f t="shared" si="21"/>
        <v>2092.02</v>
      </c>
      <c r="H940" s="55"/>
      <c r="I940" s="44"/>
      <c r="J940" s="45"/>
      <c r="K940" s="44">
        <v>2092.02</v>
      </c>
      <c r="L940" s="45"/>
      <c r="M940" s="46"/>
      <c r="N940" s="47"/>
      <c r="P940" s="31">
        <v>9576.6</v>
      </c>
      <c r="Q940" s="31"/>
    </row>
    <row r="941" spans="1:17" ht="60" customHeight="1">
      <c r="A941" s="21" t="s">
        <v>80</v>
      </c>
      <c r="B941" s="52" t="s">
        <v>87</v>
      </c>
      <c r="C941" s="53"/>
      <c r="D941" s="54"/>
      <c r="E941" s="55">
        <v>0</v>
      </c>
      <c r="F941" s="55"/>
      <c r="G941" s="55">
        <v>0</v>
      </c>
      <c r="H941" s="55"/>
      <c r="I941" s="55">
        <v>0</v>
      </c>
      <c r="J941" s="55"/>
      <c r="K941" s="55">
        <v>0</v>
      </c>
      <c r="L941" s="55"/>
      <c r="M941" s="46"/>
      <c r="N941" s="47"/>
      <c r="P941" s="31">
        <v>0</v>
      </c>
      <c r="Q941" s="31"/>
    </row>
    <row r="942" spans="1:14" ht="9.7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4"/>
    </row>
    <row r="943" spans="1:16" ht="12.75" customHeight="1">
      <c r="A943" s="49" t="s">
        <v>19</v>
      </c>
      <c r="B943" s="36" t="s">
        <v>21</v>
      </c>
      <c r="C943" s="37"/>
      <c r="D943" s="38"/>
      <c r="E943" s="36" t="s">
        <v>59</v>
      </c>
      <c r="F943" s="38"/>
      <c r="G943" s="92">
        <f>N944*10</f>
        <v>596630.4</v>
      </c>
      <c r="H943" s="93"/>
      <c r="I943" s="89" t="s">
        <v>39</v>
      </c>
      <c r="J943" s="90"/>
      <c r="K943" s="90"/>
      <c r="L943" s="90"/>
      <c r="M943" s="90"/>
      <c r="N943" s="91"/>
      <c r="P943" s="4" t="s">
        <v>59</v>
      </c>
    </row>
    <row r="944" spans="1:14" ht="44.25" customHeight="1">
      <c r="A944" s="49"/>
      <c r="B944" s="39"/>
      <c r="C944" s="40"/>
      <c r="D944" s="41"/>
      <c r="E944" s="39"/>
      <c r="F944" s="41"/>
      <c r="G944" s="94"/>
      <c r="H944" s="95"/>
      <c r="I944" s="46" t="s">
        <v>4</v>
      </c>
      <c r="J944" s="47"/>
      <c r="K944" s="44">
        <f>N944*3</f>
        <v>178989.12</v>
      </c>
      <c r="L944" s="45"/>
      <c r="M944" s="25" t="s">
        <v>5</v>
      </c>
      <c r="N944" s="26">
        <f>ROUND((C908*(N905+N907+N908+N909)),2)</f>
        <v>59663.04</v>
      </c>
    </row>
    <row r="945" spans="1:16" ht="21" customHeight="1">
      <c r="A945" s="49"/>
      <c r="B945" s="42" t="s">
        <v>20</v>
      </c>
      <c r="C945" s="43"/>
      <c r="D945" s="32"/>
      <c r="E945" s="46" t="s">
        <v>59</v>
      </c>
      <c r="F945" s="47"/>
      <c r="G945" s="44">
        <f>N945*10</f>
        <v>578390.4</v>
      </c>
      <c r="H945" s="45"/>
      <c r="I945" s="46" t="s">
        <v>4</v>
      </c>
      <c r="J945" s="47"/>
      <c r="K945" s="44">
        <f>N945*3</f>
        <v>173517.12</v>
      </c>
      <c r="L945" s="45"/>
      <c r="M945" s="25" t="s">
        <v>5</v>
      </c>
      <c r="N945" s="26">
        <f>ROUND((E908*(N905+N907+N908+N909)),2)</f>
        <v>57839.04</v>
      </c>
      <c r="P945" s="4" t="s">
        <v>59</v>
      </c>
    </row>
    <row r="946" spans="1:14" ht="9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9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 ht="9.75">
      <c r="A948" s="27"/>
      <c r="B948" s="28" t="s">
        <v>22</v>
      </c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7"/>
    </row>
    <row r="949" spans="1:14" ht="9.75">
      <c r="A949" s="27"/>
      <c r="B949" s="28" t="s">
        <v>23</v>
      </c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7"/>
    </row>
    <row r="950" spans="1:14" ht="9.75">
      <c r="A950" s="27"/>
      <c r="B950" s="33" t="s">
        <v>24</v>
      </c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7"/>
      <c r="N950" s="27"/>
    </row>
    <row r="951" spans="1:14" ht="9.75">
      <c r="A951" s="27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7"/>
      <c r="N951" s="27"/>
    </row>
    <row r="952" spans="1:14" ht="9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 ht="9.75">
      <c r="A953" s="27"/>
      <c r="B953" s="28" t="s">
        <v>95</v>
      </c>
      <c r="C953" s="28"/>
      <c r="D953" s="28"/>
      <c r="E953" s="27"/>
      <c r="F953" s="28"/>
      <c r="G953" s="28"/>
      <c r="H953" s="28"/>
      <c r="I953" s="28"/>
      <c r="J953" s="34" t="s">
        <v>97</v>
      </c>
      <c r="K953" s="34"/>
      <c r="L953" s="34"/>
      <c r="M953" s="34"/>
      <c r="N953" s="34"/>
    </row>
    <row r="954" spans="1:14" ht="9.75">
      <c r="A954" s="27"/>
      <c r="B954" s="28"/>
      <c r="C954" s="28"/>
      <c r="D954" s="28"/>
      <c r="E954" s="27"/>
      <c r="F954" s="17"/>
      <c r="G954" s="17"/>
      <c r="H954" s="17"/>
      <c r="I954" s="17"/>
      <c r="J954" s="29"/>
      <c r="K954" s="29"/>
      <c r="L954" s="29"/>
      <c r="M954" s="29"/>
      <c r="N954" s="29"/>
    </row>
    <row r="955" spans="1:14" ht="9.75">
      <c r="A955" s="27"/>
      <c r="B955" s="35" t="s">
        <v>60</v>
      </c>
      <c r="C955" s="35"/>
      <c r="D955" s="35"/>
      <c r="E955" s="27"/>
      <c r="F955" s="33"/>
      <c r="G955" s="33"/>
      <c r="H955" s="33"/>
      <c r="I955" s="33"/>
      <c r="J955" s="34" t="s">
        <v>96</v>
      </c>
      <c r="K955" s="34"/>
      <c r="L955" s="34"/>
      <c r="M955" s="34"/>
      <c r="N955" s="34"/>
    </row>
    <row r="956" spans="1:14" ht="9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 ht="9.75">
      <c r="A957" s="27"/>
      <c r="B957" s="35" t="s">
        <v>61</v>
      </c>
      <c r="C957" s="35"/>
      <c r="D957" s="35"/>
      <c r="E957" s="35"/>
      <c r="F957" s="27"/>
      <c r="G957" s="27"/>
      <c r="H957" s="27"/>
      <c r="I957" s="27"/>
      <c r="J957" s="34"/>
      <c r="K957" s="34"/>
      <c r="L957" s="34"/>
      <c r="M957" s="34"/>
      <c r="N957" s="27"/>
    </row>
    <row r="958" spans="1:14" ht="9.75">
      <c r="A958" s="30"/>
      <c r="B958" s="35" t="s">
        <v>62</v>
      </c>
      <c r="C958" s="35"/>
      <c r="D958" s="35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9.75">
      <c r="A959" s="30"/>
      <c r="B959" s="35" t="s">
        <v>63</v>
      </c>
      <c r="C959" s="35"/>
      <c r="D959" s="35"/>
      <c r="E959" s="30"/>
      <c r="F959" s="30"/>
      <c r="G959" s="30"/>
      <c r="H959" s="30"/>
      <c r="I959" s="30"/>
      <c r="J959" s="30"/>
      <c r="K959" s="34" t="s">
        <v>64</v>
      </c>
      <c r="L959" s="34"/>
      <c r="M959" s="34"/>
      <c r="N959" s="34"/>
    </row>
    <row r="960" spans="1:14" ht="9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9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9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80" spans="1:14" ht="16.5" customHeight="1">
      <c r="A980" s="1"/>
      <c r="B980" s="1"/>
      <c r="C980" s="2"/>
      <c r="D980" s="2"/>
      <c r="E980" s="2"/>
      <c r="F980" s="2"/>
      <c r="G980" s="2"/>
      <c r="H980" s="2"/>
      <c r="I980" s="2"/>
      <c r="J980" s="77" t="s">
        <v>27</v>
      </c>
      <c r="K980" s="77"/>
      <c r="L980" s="77"/>
      <c r="M980" s="77"/>
      <c r="N980" s="77"/>
    </row>
    <row r="981" spans="1:14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77" t="s">
        <v>28</v>
      </c>
      <c r="K981" s="77"/>
      <c r="L981" s="77"/>
      <c r="M981" s="77"/>
      <c r="N981" s="77"/>
    </row>
    <row r="982" spans="1:14" ht="9.75">
      <c r="A982" s="1"/>
      <c r="B982" s="1"/>
      <c r="C982" s="5"/>
      <c r="D982" s="5"/>
      <c r="E982" s="5"/>
      <c r="F982" s="5"/>
      <c r="G982" s="5"/>
      <c r="H982" s="5"/>
      <c r="I982" s="5"/>
      <c r="J982" s="77" t="s">
        <v>29</v>
      </c>
      <c r="K982" s="77"/>
      <c r="L982" s="77"/>
      <c r="M982" s="77"/>
      <c r="N982" s="77"/>
    </row>
    <row r="983" spans="1:14" ht="9.75">
      <c r="A983" s="1"/>
      <c r="B983" s="1"/>
      <c r="C983" s="5"/>
      <c r="D983" s="5"/>
      <c r="E983" s="5"/>
      <c r="F983" s="5"/>
      <c r="G983" s="5"/>
      <c r="H983" s="5"/>
      <c r="I983" s="5"/>
      <c r="J983" s="77" t="s">
        <v>30</v>
      </c>
      <c r="K983" s="77"/>
      <c r="L983" s="77"/>
      <c r="M983" s="77"/>
      <c r="N983" s="77"/>
    </row>
    <row r="984" spans="1:14" ht="9.75">
      <c r="A984" s="1"/>
      <c r="B984" s="1"/>
      <c r="C984" s="2"/>
      <c r="D984" s="2"/>
      <c r="E984" s="2"/>
      <c r="F984" s="2"/>
      <c r="G984" s="2"/>
      <c r="H984" s="2"/>
      <c r="I984" s="2"/>
      <c r="J984" s="77" t="s">
        <v>31</v>
      </c>
      <c r="K984" s="77"/>
      <c r="L984" s="77"/>
      <c r="M984" s="77"/>
      <c r="N984" s="77"/>
    </row>
    <row r="985" spans="1:14" ht="16.5" customHeight="1">
      <c r="A985" s="1"/>
      <c r="B985" s="1"/>
      <c r="C985" s="2"/>
      <c r="D985" s="2"/>
      <c r="E985" s="2"/>
      <c r="F985" s="2"/>
      <c r="G985" s="2"/>
      <c r="H985" s="2"/>
      <c r="I985" s="2"/>
      <c r="J985" s="3"/>
      <c r="K985" s="3"/>
      <c r="L985" s="3"/>
      <c r="M985" s="3"/>
      <c r="N985" s="3"/>
    </row>
    <row r="986" spans="1:14" ht="9.75">
      <c r="A986" s="83" t="s">
        <v>0</v>
      </c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</row>
    <row r="987" spans="1:14" ht="9.75">
      <c r="A987" s="84" t="s">
        <v>32</v>
      </c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</row>
    <row r="988" spans="1:14" ht="9.75">
      <c r="A988" s="84" t="s">
        <v>33</v>
      </c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</row>
    <row r="989" spans="1:17" ht="9.75">
      <c r="A989" s="85" t="s">
        <v>110</v>
      </c>
      <c r="B989" s="85"/>
      <c r="C989" s="85"/>
      <c r="D989" s="85"/>
      <c r="E989" s="85"/>
      <c r="F989" s="77" t="s">
        <v>26</v>
      </c>
      <c r="G989" s="77"/>
      <c r="H989" s="77"/>
      <c r="I989" s="77"/>
      <c r="J989" s="77"/>
      <c r="K989" s="77"/>
      <c r="L989" s="77"/>
      <c r="M989" s="77"/>
      <c r="N989" s="77"/>
      <c r="Q989" s="4" t="s">
        <v>26</v>
      </c>
    </row>
    <row r="990" spans="1:17" ht="9.75">
      <c r="A990" s="85" t="s">
        <v>25</v>
      </c>
      <c r="B990" s="85"/>
      <c r="C990" s="85"/>
      <c r="D990" s="7">
        <v>40544</v>
      </c>
      <c r="E990" s="6"/>
      <c r="F990" s="77" t="s">
        <v>144</v>
      </c>
      <c r="G990" s="77"/>
      <c r="H990" s="77"/>
      <c r="I990" s="77"/>
      <c r="J990" s="77"/>
      <c r="K990" s="77"/>
      <c r="L990" s="77"/>
      <c r="M990" s="77"/>
      <c r="N990" s="77"/>
      <c r="Q990" s="4" t="s">
        <v>143</v>
      </c>
    </row>
    <row r="991" spans="1:14" ht="21.75" customHeight="1">
      <c r="A991" s="8"/>
      <c r="B991" s="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ht="9.75">
      <c r="A992" s="86" t="s">
        <v>98</v>
      </c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64" t="s">
        <v>38</v>
      </c>
      <c r="N992" s="65"/>
    </row>
    <row r="993" spans="1:16" ht="27.75" customHeight="1">
      <c r="A993" s="48" t="s">
        <v>1</v>
      </c>
      <c r="B993" s="48"/>
      <c r="C993" s="10" t="s">
        <v>35</v>
      </c>
      <c r="D993" s="10" t="s">
        <v>2</v>
      </c>
      <c r="E993" s="49" t="s">
        <v>37</v>
      </c>
      <c r="F993" s="49"/>
      <c r="G993" s="49"/>
      <c r="H993" s="49"/>
      <c r="I993" s="49"/>
      <c r="J993" s="49"/>
      <c r="K993" s="49"/>
      <c r="L993" s="49"/>
      <c r="M993" s="87"/>
      <c r="N993" s="88"/>
      <c r="P993" s="4" t="s">
        <v>37</v>
      </c>
    </row>
    <row r="994" spans="1:17" ht="19.5" customHeight="1">
      <c r="A994" s="48"/>
      <c r="B994" s="48"/>
      <c r="C994" s="12">
        <v>40238</v>
      </c>
      <c r="D994" s="13" t="s">
        <v>142</v>
      </c>
      <c r="E994" s="13" t="s">
        <v>3</v>
      </c>
      <c r="F994" s="14">
        <f>J994*10</f>
        <v>303849</v>
      </c>
      <c r="G994" s="11" t="s">
        <v>4</v>
      </c>
      <c r="H994" s="14">
        <f>J994*3</f>
        <v>91154.70000000001</v>
      </c>
      <c r="I994" s="14" t="s">
        <v>5</v>
      </c>
      <c r="J994" s="50">
        <v>30384.9</v>
      </c>
      <c r="K994" s="50"/>
      <c r="L994" s="50"/>
      <c r="M994" s="70" t="s">
        <v>6</v>
      </c>
      <c r="N994" s="75"/>
      <c r="P994" s="4" t="s">
        <v>3</v>
      </c>
      <c r="Q994" s="31">
        <v>303849</v>
      </c>
    </row>
    <row r="995" spans="1:16" ht="18.75" customHeight="1">
      <c r="A995" s="49" t="s">
        <v>7</v>
      </c>
      <c r="B995" s="49"/>
      <c r="C995" s="48" t="s">
        <v>36</v>
      </c>
      <c r="D995" s="48"/>
      <c r="E995" s="49" t="s">
        <v>39</v>
      </c>
      <c r="F995" s="49"/>
      <c r="G995" s="49"/>
      <c r="H995" s="49"/>
      <c r="I995" s="49"/>
      <c r="J995" s="49"/>
      <c r="K995" s="49"/>
      <c r="L995" s="49"/>
      <c r="M995" s="71"/>
      <c r="N995" s="76"/>
      <c r="P995" s="4" t="s">
        <v>39</v>
      </c>
    </row>
    <row r="996" spans="1:16" ht="59.25" customHeight="1">
      <c r="A996" s="49"/>
      <c r="B996" s="49"/>
      <c r="C996" s="48"/>
      <c r="D996" s="48"/>
      <c r="E996" s="48" t="s">
        <v>8</v>
      </c>
      <c r="F996" s="48"/>
      <c r="G996" s="48"/>
      <c r="H996" s="9" t="s">
        <v>9</v>
      </c>
      <c r="I996" s="48" t="s">
        <v>34</v>
      </c>
      <c r="J996" s="48"/>
      <c r="K996" s="48"/>
      <c r="L996" s="48"/>
      <c r="M996" s="11" t="s">
        <v>40</v>
      </c>
      <c r="N996" s="15"/>
      <c r="P996" s="4" t="s">
        <v>8</v>
      </c>
    </row>
    <row r="997" spans="1:17" ht="34.5" customHeight="1">
      <c r="A997" s="49"/>
      <c r="B997" s="49"/>
      <c r="C997" s="51">
        <f>E997+H997</f>
        <v>3335</v>
      </c>
      <c r="D997" s="51"/>
      <c r="E997" s="50">
        <v>3205</v>
      </c>
      <c r="F997" s="50"/>
      <c r="G997" s="50"/>
      <c r="H997" s="14">
        <v>130</v>
      </c>
      <c r="I997" s="50">
        <v>2154</v>
      </c>
      <c r="J997" s="50"/>
      <c r="K997" s="50"/>
      <c r="L997" s="50"/>
      <c r="M997" s="11" t="s">
        <v>41</v>
      </c>
      <c r="N997" s="11"/>
      <c r="P997" s="31">
        <v>3205</v>
      </c>
      <c r="Q997" s="31"/>
    </row>
    <row r="998" spans="1:14" ht="13.5" customHeight="1">
      <c r="A998" s="64" t="s">
        <v>10</v>
      </c>
      <c r="B998" s="65"/>
      <c r="C998" s="73">
        <f>E997</f>
        <v>3205</v>
      </c>
      <c r="D998" s="64" t="s">
        <v>11</v>
      </c>
      <c r="E998" s="68"/>
      <c r="F998" s="65"/>
      <c r="G998" s="60"/>
      <c r="H998" s="64" t="s">
        <v>43</v>
      </c>
      <c r="I998" s="78"/>
      <c r="J998" s="78"/>
      <c r="K998" s="78"/>
      <c r="L998" s="79"/>
      <c r="M998" s="70" t="s">
        <v>42</v>
      </c>
      <c r="N998" s="70">
        <v>18.24</v>
      </c>
    </row>
    <row r="999" spans="1:14" ht="33.75" customHeight="1">
      <c r="A999" s="66"/>
      <c r="B999" s="67"/>
      <c r="C999" s="74"/>
      <c r="D999" s="66"/>
      <c r="E999" s="69"/>
      <c r="F999" s="67"/>
      <c r="G999" s="61"/>
      <c r="H999" s="80"/>
      <c r="I999" s="81"/>
      <c r="J999" s="81"/>
      <c r="K999" s="81"/>
      <c r="L999" s="82"/>
      <c r="M999" s="71"/>
      <c r="N999" s="71"/>
    </row>
    <row r="1000" spans="1:14" ht="9.75" customHeight="1">
      <c r="A1000" s="16"/>
      <c r="B1000" s="16"/>
      <c r="C1000" s="16"/>
      <c r="D1000" s="16"/>
      <c r="E1000" s="16"/>
      <c r="F1000" s="16"/>
      <c r="G1000" s="17"/>
      <c r="H1000" s="18"/>
      <c r="I1000" s="18"/>
      <c r="J1000" s="18"/>
      <c r="K1000" s="18"/>
      <c r="L1000" s="18"/>
      <c r="M1000" s="19"/>
      <c r="N1000" s="19"/>
    </row>
    <row r="1001" spans="1:17" ht="34.5" customHeight="1">
      <c r="A1001" s="52" t="s">
        <v>44</v>
      </c>
      <c r="B1001" s="54"/>
      <c r="C1001" s="9" t="s">
        <v>137</v>
      </c>
      <c r="D1001" s="52" t="s">
        <v>45</v>
      </c>
      <c r="E1001" s="54"/>
      <c r="F1001" s="9">
        <v>5</v>
      </c>
      <c r="G1001" s="52" t="s">
        <v>46</v>
      </c>
      <c r="H1001" s="54"/>
      <c r="I1001" s="9">
        <v>5</v>
      </c>
      <c r="J1001" s="52" t="s">
        <v>47</v>
      </c>
      <c r="K1001" s="53"/>
      <c r="L1001" s="54"/>
      <c r="M1001" s="62">
        <v>75</v>
      </c>
      <c r="N1001" s="63"/>
      <c r="Q1001" s="4">
        <v>5</v>
      </c>
    </row>
    <row r="1002" spans="1:14" ht="71.25" customHeight="1">
      <c r="A1002" s="8"/>
      <c r="B1002" s="1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6" ht="12.75" customHeight="1">
      <c r="A1003" s="60" t="s">
        <v>48</v>
      </c>
      <c r="B1003" s="64" t="s">
        <v>12</v>
      </c>
      <c r="C1003" s="68"/>
      <c r="D1003" s="65"/>
      <c r="E1003" s="64" t="s">
        <v>53</v>
      </c>
      <c r="F1003" s="65"/>
      <c r="G1003" s="62" t="s">
        <v>39</v>
      </c>
      <c r="H1003" s="63"/>
      <c r="I1003" s="48" t="s">
        <v>16</v>
      </c>
      <c r="J1003" s="48"/>
      <c r="K1003" s="48"/>
      <c r="L1003" s="48"/>
      <c r="M1003" s="48"/>
      <c r="N1003" s="48"/>
      <c r="P1003" s="4" t="s">
        <v>53</v>
      </c>
    </row>
    <row r="1004" spans="1:14" ht="9.75">
      <c r="A1004" s="61"/>
      <c r="B1004" s="66"/>
      <c r="C1004" s="69"/>
      <c r="D1004" s="67"/>
      <c r="E1004" s="66"/>
      <c r="F1004" s="67"/>
      <c r="G1004" s="62" t="s">
        <v>13</v>
      </c>
      <c r="H1004" s="63"/>
      <c r="I1004" s="48"/>
      <c r="J1004" s="48"/>
      <c r="K1004" s="48"/>
      <c r="L1004" s="48"/>
      <c r="M1004" s="48"/>
      <c r="N1004" s="48"/>
    </row>
    <row r="1005" spans="1:16" ht="9.75">
      <c r="A1005" s="20">
        <v>1</v>
      </c>
      <c r="B1005" s="46">
        <v>2</v>
      </c>
      <c r="C1005" s="56"/>
      <c r="D1005" s="47"/>
      <c r="E1005" s="52">
        <v>3</v>
      </c>
      <c r="F1005" s="54"/>
      <c r="G1005" s="46">
        <v>4</v>
      </c>
      <c r="H1005" s="47"/>
      <c r="I1005" s="56">
        <v>5</v>
      </c>
      <c r="J1005" s="56"/>
      <c r="K1005" s="56"/>
      <c r="L1005" s="56"/>
      <c r="M1005" s="56"/>
      <c r="N1005" s="47"/>
      <c r="P1005" s="4">
        <v>3</v>
      </c>
    </row>
    <row r="1006" spans="1:17" ht="25.5" customHeight="1">
      <c r="A1006" s="11">
        <v>1</v>
      </c>
      <c r="B1006" s="52" t="s">
        <v>49</v>
      </c>
      <c r="C1006" s="53"/>
      <c r="D1006" s="54"/>
      <c r="E1006" s="55">
        <f>J994*10</f>
        <v>303849</v>
      </c>
      <c r="F1006" s="55"/>
      <c r="G1006" s="55">
        <f>H994</f>
        <v>91154.70000000001</v>
      </c>
      <c r="H1006" s="55"/>
      <c r="I1006" s="72"/>
      <c r="J1006" s="72"/>
      <c r="K1006" s="72"/>
      <c r="L1006" s="72"/>
      <c r="M1006" s="72"/>
      <c r="N1006" s="72"/>
      <c r="P1006" s="31">
        <v>212694.3</v>
      </c>
      <c r="Q1006" s="31"/>
    </row>
    <row r="1007" spans="1:17" ht="22.5" customHeight="1">
      <c r="A1007" s="11">
        <v>2</v>
      </c>
      <c r="B1007" s="52" t="s">
        <v>50</v>
      </c>
      <c r="C1007" s="53"/>
      <c r="D1007" s="54"/>
      <c r="E1007" s="55">
        <f>E1006</f>
        <v>303849</v>
      </c>
      <c r="F1007" s="55"/>
      <c r="G1007" s="55">
        <f>H994</f>
        <v>91154.70000000001</v>
      </c>
      <c r="H1007" s="55"/>
      <c r="I1007" s="72"/>
      <c r="J1007" s="72"/>
      <c r="K1007" s="72"/>
      <c r="L1007" s="72"/>
      <c r="M1007" s="72"/>
      <c r="N1007" s="72"/>
      <c r="P1007" s="31">
        <v>212694.3</v>
      </c>
      <c r="Q1007" s="31"/>
    </row>
    <row r="1008" spans="1:17" ht="36" customHeight="1">
      <c r="A1008" s="11">
        <v>3</v>
      </c>
      <c r="B1008" s="52" t="s">
        <v>51</v>
      </c>
      <c r="C1008" s="53"/>
      <c r="D1008" s="54"/>
      <c r="E1008" s="55">
        <v>0</v>
      </c>
      <c r="F1008" s="55"/>
      <c r="G1008" s="55">
        <v>0</v>
      </c>
      <c r="H1008" s="55"/>
      <c r="I1008" s="72"/>
      <c r="J1008" s="72"/>
      <c r="K1008" s="72"/>
      <c r="L1008" s="72"/>
      <c r="M1008" s="72"/>
      <c r="N1008" s="72"/>
      <c r="P1008" s="31">
        <v>0</v>
      </c>
      <c r="Q1008" s="31"/>
    </row>
    <row r="1009" spans="1:17" ht="36" customHeight="1">
      <c r="A1009" s="11">
        <v>4</v>
      </c>
      <c r="B1009" s="52" t="s">
        <v>52</v>
      </c>
      <c r="C1009" s="53"/>
      <c r="D1009" s="54"/>
      <c r="E1009" s="55">
        <f>E1006</f>
        <v>303849</v>
      </c>
      <c r="F1009" s="55"/>
      <c r="G1009" s="55">
        <f>H994</f>
        <v>91154.70000000001</v>
      </c>
      <c r="H1009" s="55"/>
      <c r="I1009" s="72"/>
      <c r="J1009" s="72"/>
      <c r="K1009" s="72"/>
      <c r="L1009" s="72"/>
      <c r="M1009" s="72"/>
      <c r="N1009" s="72"/>
      <c r="P1009" s="31">
        <v>212694.3</v>
      </c>
      <c r="Q1009" s="31"/>
    </row>
    <row r="1010" spans="1:16" ht="12" customHeight="1">
      <c r="A1010" s="60" t="s">
        <v>48</v>
      </c>
      <c r="B1010" s="64" t="s">
        <v>12</v>
      </c>
      <c r="C1010" s="68"/>
      <c r="D1010" s="65"/>
      <c r="E1010" s="64" t="s">
        <v>53</v>
      </c>
      <c r="F1010" s="65"/>
      <c r="G1010" s="64" t="s">
        <v>55</v>
      </c>
      <c r="H1010" s="65"/>
      <c r="I1010" s="64" t="s">
        <v>39</v>
      </c>
      <c r="J1010" s="68"/>
      <c r="K1010" s="68"/>
      <c r="L1010" s="68"/>
      <c r="M1010" s="64" t="s">
        <v>56</v>
      </c>
      <c r="N1010" s="65"/>
      <c r="P1010" s="4" t="s">
        <v>53</v>
      </c>
    </row>
    <row r="1011" spans="1:14" ht="30.75" customHeight="1">
      <c r="A1011" s="61"/>
      <c r="B1011" s="66"/>
      <c r="C1011" s="69"/>
      <c r="D1011" s="67"/>
      <c r="E1011" s="66"/>
      <c r="F1011" s="67"/>
      <c r="G1011" s="66"/>
      <c r="H1011" s="67"/>
      <c r="I1011" s="52" t="s">
        <v>17</v>
      </c>
      <c r="J1011" s="54"/>
      <c r="K1011" s="52" t="s">
        <v>18</v>
      </c>
      <c r="L1011" s="54"/>
      <c r="M1011" s="66"/>
      <c r="N1011" s="67"/>
    </row>
    <row r="1012" spans="1:16" ht="12" customHeight="1">
      <c r="A1012" s="20">
        <v>1</v>
      </c>
      <c r="B1012" s="46">
        <v>2</v>
      </c>
      <c r="C1012" s="56"/>
      <c r="D1012" s="47"/>
      <c r="E1012" s="52">
        <v>3</v>
      </c>
      <c r="F1012" s="54"/>
      <c r="G1012" s="46">
        <v>4</v>
      </c>
      <c r="H1012" s="47"/>
      <c r="I1012" s="46" t="s">
        <v>14</v>
      </c>
      <c r="J1012" s="47"/>
      <c r="K1012" s="56" t="s">
        <v>15</v>
      </c>
      <c r="L1012" s="47"/>
      <c r="M1012" s="46">
        <v>5</v>
      </c>
      <c r="N1012" s="47"/>
      <c r="P1012" s="4">
        <v>3</v>
      </c>
    </row>
    <row r="1013" spans="1:14" ht="9.75">
      <c r="A1013" s="20"/>
      <c r="B1013" s="57" t="s">
        <v>58</v>
      </c>
      <c r="C1013" s="58"/>
      <c r="D1013" s="59"/>
      <c r="E1013" s="52"/>
      <c r="F1013" s="54"/>
      <c r="G1013" s="46"/>
      <c r="H1013" s="47"/>
      <c r="I1013" s="46"/>
      <c r="J1013" s="47"/>
      <c r="K1013" s="56"/>
      <c r="L1013" s="47"/>
      <c r="M1013" s="46"/>
      <c r="N1013" s="47"/>
    </row>
    <row r="1014" spans="1:17" ht="49.5" customHeight="1">
      <c r="A1014" s="11">
        <v>5</v>
      </c>
      <c r="B1014" s="52" t="s">
        <v>65</v>
      </c>
      <c r="C1014" s="53"/>
      <c r="D1014" s="54"/>
      <c r="E1014" s="55">
        <f>G1014+P1014</f>
        <v>498431.43000000005</v>
      </c>
      <c r="F1014" s="55"/>
      <c r="G1014" s="44">
        <f>G1016+G1017+G1018+G1019+G1020+G1021+G1022+G1023+G1024+G1025+G1026+G1027+G1028+G1029+G1030</f>
        <v>155436.72</v>
      </c>
      <c r="H1014" s="45"/>
      <c r="I1014" s="44">
        <f>I1016+I1017+I1018+I1019+I1020+I1021+I1022+I1023+I1024+I1025+I1026+I1027+I1028+I1029+I1030</f>
        <v>66881.92</v>
      </c>
      <c r="J1014" s="45"/>
      <c r="K1014" s="44">
        <f>K1016+K1017+K1018+K1019+K1020+K1021+K1022+K1023+K1024+K1025+K1026+K1027+K1028+K1029+K1030</f>
        <v>88554.8</v>
      </c>
      <c r="L1014" s="45"/>
      <c r="M1014" s="46"/>
      <c r="N1014" s="47"/>
      <c r="P1014" s="31">
        <v>342994.71</v>
      </c>
      <c r="Q1014" s="31"/>
    </row>
    <row r="1015" spans="1:17" ht="8.25" customHeight="1">
      <c r="A1015" s="11"/>
      <c r="B1015" s="52" t="s">
        <v>57</v>
      </c>
      <c r="C1015" s="53"/>
      <c r="D1015" s="54"/>
      <c r="E1015" s="44"/>
      <c r="F1015" s="45"/>
      <c r="G1015" s="44"/>
      <c r="H1015" s="45"/>
      <c r="I1015" s="46"/>
      <c r="J1015" s="47"/>
      <c r="K1015" s="46"/>
      <c r="L1015" s="47"/>
      <c r="M1015" s="46"/>
      <c r="N1015" s="47"/>
      <c r="P1015" s="31"/>
      <c r="Q1015" s="31"/>
    </row>
    <row r="1016" spans="1:17" ht="30.75" customHeight="1">
      <c r="A1016" s="11" t="s">
        <v>54</v>
      </c>
      <c r="B1016" s="52" t="s">
        <v>66</v>
      </c>
      <c r="C1016" s="53"/>
      <c r="D1016" s="54"/>
      <c r="E1016" s="55">
        <f aca="true" t="shared" si="22" ref="E1016:E1029">G1016+P1016</f>
        <v>34934.83</v>
      </c>
      <c r="F1016" s="55"/>
      <c r="G1016" s="55">
        <f>I1016+K1016</f>
        <v>7130.01</v>
      </c>
      <c r="H1016" s="55"/>
      <c r="I1016" s="44">
        <v>7130.01</v>
      </c>
      <c r="J1016" s="45"/>
      <c r="K1016" s="44"/>
      <c r="L1016" s="45"/>
      <c r="M1016" s="46"/>
      <c r="N1016" s="47"/>
      <c r="P1016" s="31">
        <v>27804.82</v>
      </c>
      <c r="Q1016" s="31"/>
    </row>
    <row r="1017" spans="1:17" ht="47.25" customHeight="1">
      <c r="A1017" s="21" t="s">
        <v>67</v>
      </c>
      <c r="B1017" s="52" t="s">
        <v>81</v>
      </c>
      <c r="C1017" s="53"/>
      <c r="D1017" s="54"/>
      <c r="E1017" s="55">
        <f t="shared" si="22"/>
        <v>85755.07999999999</v>
      </c>
      <c r="F1017" s="55"/>
      <c r="G1017" s="55">
        <f>I1017+K1017</f>
        <v>13589.68</v>
      </c>
      <c r="H1017" s="55"/>
      <c r="I1017" s="44">
        <v>13589.68</v>
      </c>
      <c r="J1017" s="45"/>
      <c r="K1017" s="44"/>
      <c r="L1017" s="45"/>
      <c r="M1017" s="46"/>
      <c r="N1017" s="47"/>
      <c r="P1017" s="31">
        <v>72165.4</v>
      </c>
      <c r="Q1017" s="31"/>
    </row>
    <row r="1018" spans="1:17" ht="30.75" customHeight="1">
      <c r="A1018" s="21" t="s">
        <v>68</v>
      </c>
      <c r="B1018" s="52" t="s">
        <v>82</v>
      </c>
      <c r="C1018" s="53"/>
      <c r="D1018" s="54"/>
      <c r="E1018" s="55">
        <f t="shared" si="22"/>
        <v>31946.920000000002</v>
      </c>
      <c r="F1018" s="55"/>
      <c r="G1018" s="55">
        <f aca="true" t="shared" si="23" ref="G1018:G1029">I1018+K1018</f>
        <v>9630.09</v>
      </c>
      <c r="H1018" s="55"/>
      <c r="I1018" s="44"/>
      <c r="J1018" s="45"/>
      <c r="K1018" s="44">
        <v>9630.09</v>
      </c>
      <c r="L1018" s="45"/>
      <c r="M1018" s="46"/>
      <c r="N1018" s="47"/>
      <c r="P1018" s="31">
        <v>22316.83</v>
      </c>
      <c r="Q1018" s="31"/>
    </row>
    <row r="1019" spans="1:17" ht="30" customHeight="1">
      <c r="A1019" s="21" t="s">
        <v>69</v>
      </c>
      <c r="B1019" s="52" t="s">
        <v>83</v>
      </c>
      <c r="C1019" s="53"/>
      <c r="D1019" s="54"/>
      <c r="E1019" s="55">
        <f t="shared" si="22"/>
        <v>28727.07</v>
      </c>
      <c r="F1019" s="55"/>
      <c r="G1019" s="55">
        <f t="shared" si="23"/>
        <v>14301.82</v>
      </c>
      <c r="H1019" s="55"/>
      <c r="I1019" s="44">
        <v>6182.25</v>
      </c>
      <c r="J1019" s="45"/>
      <c r="K1019" s="44">
        <v>8119.57</v>
      </c>
      <c r="L1019" s="45"/>
      <c r="M1019" s="46"/>
      <c r="N1019" s="47"/>
      <c r="P1019" s="31">
        <v>14425.25</v>
      </c>
      <c r="Q1019" s="31"/>
    </row>
    <row r="1020" spans="1:17" ht="47.25" customHeight="1">
      <c r="A1020" s="21" t="s">
        <v>70</v>
      </c>
      <c r="B1020" s="52" t="s">
        <v>84</v>
      </c>
      <c r="C1020" s="53"/>
      <c r="D1020" s="54"/>
      <c r="E1020" s="55">
        <f t="shared" si="22"/>
        <v>114021.29999999999</v>
      </c>
      <c r="F1020" s="55"/>
      <c r="G1020" s="55">
        <f t="shared" si="23"/>
        <v>26143.15</v>
      </c>
      <c r="H1020" s="55"/>
      <c r="I1020" s="44">
        <v>26143.15</v>
      </c>
      <c r="J1020" s="45"/>
      <c r="K1020" s="44"/>
      <c r="L1020" s="45"/>
      <c r="M1020" s="46"/>
      <c r="N1020" s="47"/>
      <c r="P1020" s="31">
        <v>87878.15</v>
      </c>
      <c r="Q1020" s="31"/>
    </row>
    <row r="1021" spans="1:17" ht="52.5" customHeight="1">
      <c r="A1021" s="21" t="s">
        <v>71</v>
      </c>
      <c r="B1021" s="52" t="s">
        <v>85</v>
      </c>
      <c r="C1021" s="53"/>
      <c r="D1021" s="54"/>
      <c r="E1021" s="55">
        <f t="shared" si="22"/>
        <v>90295</v>
      </c>
      <c r="F1021" s="55"/>
      <c r="G1021" s="55">
        <f t="shared" si="23"/>
        <v>13836.83</v>
      </c>
      <c r="H1021" s="55"/>
      <c r="I1021" s="44">
        <v>13836.83</v>
      </c>
      <c r="J1021" s="45"/>
      <c r="K1021" s="44"/>
      <c r="L1021" s="45"/>
      <c r="M1021" s="46"/>
      <c r="N1021" s="47"/>
      <c r="P1021" s="31">
        <v>76458.17</v>
      </c>
      <c r="Q1021" s="31"/>
    </row>
    <row r="1022" spans="1:17" ht="56.25" customHeight="1">
      <c r="A1022" s="21" t="s">
        <v>72</v>
      </c>
      <c r="B1022" s="52" t="s">
        <v>86</v>
      </c>
      <c r="C1022" s="53"/>
      <c r="D1022" s="54"/>
      <c r="E1022" s="55">
        <f t="shared" si="22"/>
        <v>0</v>
      </c>
      <c r="F1022" s="55"/>
      <c r="G1022" s="55">
        <f t="shared" si="23"/>
        <v>0</v>
      </c>
      <c r="H1022" s="55"/>
      <c r="I1022" s="44"/>
      <c r="J1022" s="45"/>
      <c r="K1022" s="44"/>
      <c r="L1022" s="45"/>
      <c r="M1022" s="46"/>
      <c r="N1022" s="47"/>
      <c r="P1022" s="31">
        <v>0</v>
      </c>
      <c r="Q1022" s="31"/>
    </row>
    <row r="1023" spans="1:17" ht="48" customHeight="1">
      <c r="A1023" s="21" t="s">
        <v>73</v>
      </c>
      <c r="B1023" s="52" t="s">
        <v>94</v>
      </c>
      <c r="C1023" s="53"/>
      <c r="D1023" s="54"/>
      <c r="E1023" s="55">
        <f t="shared" si="22"/>
        <v>31414.64</v>
      </c>
      <c r="F1023" s="55"/>
      <c r="G1023" s="55">
        <f t="shared" si="23"/>
        <v>31414.64</v>
      </c>
      <c r="H1023" s="55"/>
      <c r="I1023" s="44"/>
      <c r="J1023" s="45"/>
      <c r="K1023" s="44">
        <v>31414.64</v>
      </c>
      <c r="L1023" s="45"/>
      <c r="M1023" s="46"/>
      <c r="N1023" s="47"/>
      <c r="P1023" s="31">
        <v>0</v>
      </c>
      <c r="Q1023" s="31"/>
    </row>
    <row r="1024" spans="1:17" ht="48" customHeight="1">
      <c r="A1024" s="21" t="s">
        <v>74</v>
      </c>
      <c r="B1024" s="52" t="s">
        <v>93</v>
      </c>
      <c r="C1024" s="53"/>
      <c r="D1024" s="54"/>
      <c r="E1024" s="55">
        <f t="shared" si="22"/>
        <v>0</v>
      </c>
      <c r="F1024" s="55"/>
      <c r="G1024" s="55">
        <f t="shared" si="23"/>
        <v>0</v>
      </c>
      <c r="H1024" s="55"/>
      <c r="I1024" s="44"/>
      <c r="J1024" s="45"/>
      <c r="K1024" s="44"/>
      <c r="L1024" s="45"/>
      <c r="M1024" s="46"/>
      <c r="N1024" s="47"/>
      <c r="P1024" s="31">
        <v>0</v>
      </c>
      <c r="Q1024" s="31"/>
    </row>
    <row r="1025" spans="1:17" ht="54.75" customHeight="1">
      <c r="A1025" s="21" t="s">
        <v>75</v>
      </c>
      <c r="B1025" s="52" t="s">
        <v>92</v>
      </c>
      <c r="C1025" s="53"/>
      <c r="D1025" s="54"/>
      <c r="E1025" s="55">
        <f t="shared" si="22"/>
        <v>13347.93</v>
      </c>
      <c r="F1025" s="55"/>
      <c r="G1025" s="55">
        <f t="shared" si="23"/>
        <v>0</v>
      </c>
      <c r="H1025" s="55"/>
      <c r="I1025" s="44"/>
      <c r="J1025" s="45"/>
      <c r="K1025" s="44"/>
      <c r="L1025" s="45"/>
      <c r="M1025" s="46"/>
      <c r="N1025" s="47"/>
      <c r="P1025" s="31">
        <v>13347.93</v>
      </c>
      <c r="Q1025" s="31"/>
    </row>
    <row r="1026" spans="1:17" ht="38.25" customHeight="1">
      <c r="A1026" s="21" t="s">
        <v>76</v>
      </c>
      <c r="B1026" s="52" t="s">
        <v>91</v>
      </c>
      <c r="C1026" s="53"/>
      <c r="D1026" s="54"/>
      <c r="E1026" s="55">
        <f t="shared" si="22"/>
        <v>9962.6</v>
      </c>
      <c r="F1026" s="55"/>
      <c r="G1026" s="55">
        <f t="shared" si="23"/>
        <v>2988.78</v>
      </c>
      <c r="H1026" s="55"/>
      <c r="I1026" s="44"/>
      <c r="J1026" s="45"/>
      <c r="K1026" s="44">
        <v>2988.78</v>
      </c>
      <c r="L1026" s="45"/>
      <c r="M1026" s="46"/>
      <c r="N1026" s="47"/>
      <c r="P1026" s="31">
        <v>6973.82</v>
      </c>
      <c r="Q1026" s="31"/>
    </row>
    <row r="1027" spans="1:17" ht="53.25" customHeight="1">
      <c r="A1027" s="21" t="s">
        <v>77</v>
      </c>
      <c r="B1027" s="52" t="s">
        <v>90</v>
      </c>
      <c r="C1027" s="53"/>
      <c r="D1027" s="54"/>
      <c r="E1027" s="55">
        <f t="shared" si="22"/>
        <v>3146.4</v>
      </c>
      <c r="F1027" s="55"/>
      <c r="G1027" s="55">
        <f t="shared" si="23"/>
        <v>1369.65</v>
      </c>
      <c r="H1027" s="55"/>
      <c r="I1027" s="44"/>
      <c r="J1027" s="45"/>
      <c r="K1027" s="44">
        <v>1369.65</v>
      </c>
      <c r="L1027" s="45"/>
      <c r="M1027" s="46"/>
      <c r="N1027" s="47"/>
      <c r="P1027" s="31">
        <v>1776.75</v>
      </c>
      <c r="Q1027" s="31"/>
    </row>
    <row r="1028" spans="1:17" ht="36" customHeight="1">
      <c r="A1028" s="21" t="s">
        <v>78</v>
      </c>
      <c r="B1028" s="52" t="s">
        <v>89</v>
      </c>
      <c r="C1028" s="53"/>
      <c r="D1028" s="54"/>
      <c r="E1028" s="55">
        <f t="shared" si="22"/>
        <v>47827.06</v>
      </c>
      <c r="F1028" s="55"/>
      <c r="G1028" s="55">
        <f t="shared" si="23"/>
        <v>32916.29</v>
      </c>
      <c r="H1028" s="55"/>
      <c r="I1028" s="44"/>
      <c r="J1028" s="45"/>
      <c r="K1028" s="44">
        <v>32916.29</v>
      </c>
      <c r="L1028" s="45"/>
      <c r="M1028" s="46"/>
      <c r="N1028" s="47"/>
      <c r="P1028" s="31">
        <v>14910.77</v>
      </c>
      <c r="Q1028" s="31"/>
    </row>
    <row r="1029" spans="1:17" ht="39.75" customHeight="1">
      <c r="A1029" s="21" t="s">
        <v>79</v>
      </c>
      <c r="B1029" s="52" t="s">
        <v>88</v>
      </c>
      <c r="C1029" s="53"/>
      <c r="D1029" s="54"/>
      <c r="E1029" s="55">
        <f t="shared" si="22"/>
        <v>7052.6</v>
      </c>
      <c r="F1029" s="55"/>
      <c r="G1029" s="55">
        <f t="shared" si="23"/>
        <v>2115.78</v>
      </c>
      <c r="H1029" s="55"/>
      <c r="I1029" s="44"/>
      <c r="J1029" s="45"/>
      <c r="K1029" s="44">
        <v>2115.78</v>
      </c>
      <c r="L1029" s="45"/>
      <c r="M1029" s="46"/>
      <c r="N1029" s="47"/>
      <c r="P1029" s="31">
        <v>4936.82</v>
      </c>
      <c r="Q1029" s="31"/>
    </row>
    <row r="1030" spans="1:17" ht="60" customHeight="1">
      <c r="A1030" s="21" t="s">
        <v>80</v>
      </c>
      <c r="B1030" s="52" t="s">
        <v>87</v>
      </c>
      <c r="C1030" s="53"/>
      <c r="D1030" s="54"/>
      <c r="E1030" s="55">
        <v>0</v>
      </c>
      <c r="F1030" s="55"/>
      <c r="G1030" s="55">
        <v>0</v>
      </c>
      <c r="H1030" s="55"/>
      <c r="I1030" s="55">
        <v>0</v>
      </c>
      <c r="J1030" s="55"/>
      <c r="K1030" s="55">
        <v>0</v>
      </c>
      <c r="L1030" s="55"/>
      <c r="M1030" s="46"/>
      <c r="N1030" s="47"/>
      <c r="P1030" s="31">
        <v>0</v>
      </c>
      <c r="Q1030" s="31"/>
    </row>
    <row r="1031" spans="1:14" ht="9.7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4"/>
    </row>
    <row r="1032" spans="1:16" ht="12.75" customHeight="1">
      <c r="A1032" s="49" t="s">
        <v>19</v>
      </c>
      <c r="B1032" s="36" t="s">
        <v>21</v>
      </c>
      <c r="C1032" s="37"/>
      <c r="D1032" s="38"/>
      <c r="E1032" s="36" t="s">
        <v>59</v>
      </c>
      <c r="F1032" s="38"/>
      <c r="G1032" s="92">
        <f>N1033*10</f>
        <v>608304</v>
      </c>
      <c r="H1032" s="93"/>
      <c r="I1032" s="89" t="s">
        <v>39</v>
      </c>
      <c r="J1032" s="90"/>
      <c r="K1032" s="90"/>
      <c r="L1032" s="90"/>
      <c r="M1032" s="90"/>
      <c r="N1032" s="91"/>
      <c r="P1032" s="4" t="s">
        <v>59</v>
      </c>
    </row>
    <row r="1033" spans="1:14" ht="44.25" customHeight="1">
      <c r="A1033" s="49"/>
      <c r="B1033" s="39"/>
      <c r="C1033" s="40"/>
      <c r="D1033" s="41"/>
      <c r="E1033" s="39"/>
      <c r="F1033" s="41"/>
      <c r="G1033" s="94"/>
      <c r="H1033" s="95"/>
      <c r="I1033" s="46" t="s">
        <v>4</v>
      </c>
      <c r="J1033" s="47"/>
      <c r="K1033" s="44">
        <f>N1033*3</f>
        <v>182491.2</v>
      </c>
      <c r="L1033" s="45"/>
      <c r="M1033" s="25" t="s">
        <v>5</v>
      </c>
      <c r="N1033" s="26">
        <f>ROUND((C997*(N994+N996+N997+N998)),2)</f>
        <v>60830.4</v>
      </c>
    </row>
    <row r="1034" spans="1:16" ht="21" customHeight="1">
      <c r="A1034" s="49"/>
      <c r="B1034" s="42" t="s">
        <v>20</v>
      </c>
      <c r="C1034" s="43"/>
      <c r="D1034" s="32"/>
      <c r="E1034" s="46" t="s">
        <v>59</v>
      </c>
      <c r="F1034" s="47"/>
      <c r="G1034" s="44">
        <f>N1034*10</f>
        <v>584592</v>
      </c>
      <c r="H1034" s="45"/>
      <c r="I1034" s="46" t="s">
        <v>4</v>
      </c>
      <c r="J1034" s="47"/>
      <c r="K1034" s="44">
        <f>N1034*3</f>
        <v>175377.59999999998</v>
      </c>
      <c r="L1034" s="45"/>
      <c r="M1034" s="25" t="s">
        <v>5</v>
      </c>
      <c r="N1034" s="26">
        <f>ROUND((E997*(N994+N996+N997+N998)),2)</f>
        <v>58459.2</v>
      </c>
      <c r="P1034" s="4" t="s">
        <v>59</v>
      </c>
    </row>
    <row r="1035" spans="1:14" ht="9.7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 ht="9.7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 ht="9.75">
      <c r="A1037" s="27"/>
      <c r="B1037" s="28" t="s">
        <v>22</v>
      </c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7"/>
    </row>
    <row r="1038" spans="1:14" ht="9.75">
      <c r="A1038" s="27"/>
      <c r="B1038" s="28" t="s">
        <v>23</v>
      </c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7"/>
    </row>
    <row r="1039" spans="1:14" ht="9.75">
      <c r="A1039" s="27"/>
      <c r="B1039" s="33" t="s">
        <v>24</v>
      </c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7"/>
      <c r="N1039" s="27"/>
    </row>
    <row r="1040" spans="1:14" ht="9.75">
      <c r="A1040" s="27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7"/>
      <c r="N1040" s="27"/>
    </row>
    <row r="1041" spans="1:14" ht="9.7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 ht="9.75">
      <c r="A1042" s="27"/>
      <c r="B1042" s="28" t="s">
        <v>95</v>
      </c>
      <c r="C1042" s="28"/>
      <c r="D1042" s="28"/>
      <c r="E1042" s="27"/>
      <c r="F1042" s="28"/>
      <c r="G1042" s="28"/>
      <c r="H1042" s="28"/>
      <c r="I1042" s="28"/>
      <c r="J1042" s="34" t="s">
        <v>97</v>
      </c>
      <c r="K1042" s="34"/>
      <c r="L1042" s="34"/>
      <c r="M1042" s="34"/>
      <c r="N1042" s="34"/>
    </row>
    <row r="1043" spans="1:14" ht="9.75">
      <c r="A1043" s="27"/>
      <c r="B1043" s="28"/>
      <c r="C1043" s="28"/>
      <c r="D1043" s="28"/>
      <c r="E1043" s="27"/>
      <c r="F1043" s="17"/>
      <c r="G1043" s="17"/>
      <c r="H1043" s="17"/>
      <c r="I1043" s="17"/>
      <c r="J1043" s="29"/>
      <c r="K1043" s="29"/>
      <c r="L1043" s="29"/>
      <c r="M1043" s="29"/>
      <c r="N1043" s="29"/>
    </row>
    <row r="1044" spans="1:14" ht="9.75">
      <c r="A1044" s="27"/>
      <c r="B1044" s="35" t="s">
        <v>60</v>
      </c>
      <c r="C1044" s="35"/>
      <c r="D1044" s="35"/>
      <c r="E1044" s="27"/>
      <c r="F1044" s="33"/>
      <c r="G1044" s="33"/>
      <c r="H1044" s="33"/>
      <c r="I1044" s="33"/>
      <c r="J1044" s="34" t="s">
        <v>96</v>
      </c>
      <c r="K1044" s="34"/>
      <c r="L1044" s="34"/>
      <c r="M1044" s="34"/>
      <c r="N1044" s="34"/>
    </row>
    <row r="1045" spans="1:14" ht="9.7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 ht="9.75">
      <c r="A1046" s="27"/>
      <c r="B1046" s="35" t="s">
        <v>61</v>
      </c>
      <c r="C1046" s="35"/>
      <c r="D1046" s="35"/>
      <c r="E1046" s="35"/>
      <c r="F1046" s="27"/>
      <c r="G1046" s="27"/>
      <c r="H1046" s="27"/>
      <c r="I1046" s="27"/>
      <c r="J1046" s="34"/>
      <c r="K1046" s="34"/>
      <c r="L1046" s="34"/>
      <c r="M1046" s="34"/>
      <c r="N1046" s="27"/>
    </row>
    <row r="1047" spans="1:14" ht="9.75">
      <c r="A1047" s="30"/>
      <c r="B1047" s="35" t="s">
        <v>62</v>
      </c>
      <c r="C1047" s="35"/>
      <c r="D1047" s="35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9.75">
      <c r="A1048" s="30"/>
      <c r="B1048" s="35" t="s">
        <v>63</v>
      </c>
      <c r="C1048" s="35"/>
      <c r="D1048" s="35"/>
      <c r="E1048" s="30"/>
      <c r="F1048" s="30"/>
      <c r="G1048" s="30"/>
      <c r="H1048" s="30"/>
      <c r="I1048" s="30"/>
      <c r="J1048" s="30"/>
      <c r="K1048" s="34" t="s">
        <v>64</v>
      </c>
      <c r="L1048" s="34"/>
      <c r="M1048" s="34"/>
      <c r="N1048" s="34"/>
    </row>
    <row r="1049" spans="1:14" ht="9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9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9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69" spans="1:14" ht="16.5" customHeight="1">
      <c r="A1069" s="1"/>
      <c r="B1069" s="1"/>
      <c r="C1069" s="2"/>
      <c r="D1069" s="2"/>
      <c r="E1069" s="2"/>
      <c r="F1069" s="2"/>
      <c r="G1069" s="2"/>
      <c r="H1069" s="2"/>
      <c r="I1069" s="2"/>
      <c r="J1069" s="77" t="s">
        <v>27</v>
      </c>
      <c r="K1069" s="77"/>
      <c r="L1069" s="77"/>
      <c r="M1069" s="77"/>
      <c r="N1069" s="77"/>
    </row>
    <row r="1070" spans="1:14" ht="15.75" customHeight="1">
      <c r="A1070" s="1"/>
      <c r="B1070" s="1"/>
      <c r="C1070" s="2"/>
      <c r="D1070" s="2"/>
      <c r="E1070" s="2"/>
      <c r="F1070" s="2"/>
      <c r="G1070" s="2"/>
      <c r="H1070" s="2"/>
      <c r="I1070" s="2"/>
      <c r="J1070" s="77" t="s">
        <v>28</v>
      </c>
      <c r="K1070" s="77"/>
      <c r="L1070" s="77"/>
      <c r="M1070" s="77"/>
      <c r="N1070" s="77"/>
    </row>
    <row r="1071" spans="1:14" ht="9.75">
      <c r="A1071" s="1"/>
      <c r="B1071" s="1"/>
      <c r="C1071" s="5"/>
      <c r="D1071" s="5"/>
      <c r="E1071" s="5"/>
      <c r="F1071" s="5"/>
      <c r="G1071" s="5"/>
      <c r="H1071" s="5"/>
      <c r="I1071" s="5"/>
      <c r="J1071" s="77" t="s">
        <v>29</v>
      </c>
      <c r="K1071" s="77"/>
      <c r="L1071" s="77"/>
      <c r="M1071" s="77"/>
      <c r="N1071" s="77"/>
    </row>
    <row r="1072" spans="1:14" ht="9.75">
      <c r="A1072" s="1"/>
      <c r="B1072" s="1"/>
      <c r="C1072" s="5"/>
      <c r="D1072" s="5"/>
      <c r="E1072" s="5"/>
      <c r="F1072" s="5"/>
      <c r="G1072" s="5"/>
      <c r="H1072" s="5"/>
      <c r="I1072" s="5"/>
      <c r="J1072" s="77" t="s">
        <v>30</v>
      </c>
      <c r="K1072" s="77"/>
      <c r="L1072" s="77"/>
      <c r="M1072" s="77"/>
      <c r="N1072" s="77"/>
    </row>
    <row r="1073" spans="1:14" ht="9.75">
      <c r="A1073" s="1"/>
      <c r="B1073" s="1"/>
      <c r="C1073" s="2"/>
      <c r="D1073" s="2"/>
      <c r="E1073" s="2"/>
      <c r="F1073" s="2"/>
      <c r="G1073" s="2"/>
      <c r="H1073" s="2"/>
      <c r="I1073" s="2"/>
      <c r="J1073" s="77" t="s">
        <v>31</v>
      </c>
      <c r="K1073" s="77"/>
      <c r="L1073" s="77"/>
      <c r="M1073" s="77"/>
      <c r="N1073" s="77"/>
    </row>
    <row r="1074" spans="1:14" ht="16.5" customHeight="1">
      <c r="A1074" s="1"/>
      <c r="B1074" s="1"/>
      <c r="C1074" s="2"/>
      <c r="D1074" s="2"/>
      <c r="E1074" s="2"/>
      <c r="F1074" s="2"/>
      <c r="G1074" s="2"/>
      <c r="H1074" s="2"/>
      <c r="I1074" s="2"/>
      <c r="J1074" s="3"/>
      <c r="K1074" s="3"/>
      <c r="L1074" s="3"/>
      <c r="M1074" s="3"/>
      <c r="N1074" s="3"/>
    </row>
    <row r="1075" spans="1:14" ht="9.75">
      <c r="A1075" s="83" t="s">
        <v>0</v>
      </c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</row>
    <row r="1076" spans="1:14" ht="9.75">
      <c r="A1076" s="84" t="s">
        <v>32</v>
      </c>
      <c r="B1076" s="84"/>
      <c r="C1076" s="84"/>
      <c r="D1076" s="84"/>
      <c r="E1076" s="84"/>
      <c r="F1076" s="84"/>
      <c r="G1076" s="84"/>
      <c r="H1076" s="84"/>
      <c r="I1076" s="84"/>
      <c r="J1076" s="84"/>
      <c r="K1076" s="84"/>
      <c r="L1076" s="84"/>
      <c r="M1076" s="84"/>
      <c r="N1076" s="84"/>
    </row>
    <row r="1077" spans="1:14" ht="9.75">
      <c r="A1077" s="84" t="s">
        <v>33</v>
      </c>
      <c r="B1077" s="84"/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84"/>
    </row>
    <row r="1078" spans="1:17" ht="9.75">
      <c r="A1078" s="85" t="s">
        <v>111</v>
      </c>
      <c r="B1078" s="85"/>
      <c r="C1078" s="85"/>
      <c r="D1078" s="85"/>
      <c r="E1078" s="85"/>
      <c r="F1078" s="77" t="s">
        <v>26</v>
      </c>
      <c r="G1078" s="77"/>
      <c r="H1078" s="77"/>
      <c r="I1078" s="77"/>
      <c r="J1078" s="77"/>
      <c r="K1078" s="77"/>
      <c r="L1078" s="77"/>
      <c r="M1078" s="77"/>
      <c r="N1078" s="77"/>
      <c r="Q1078" s="4" t="s">
        <v>26</v>
      </c>
    </row>
    <row r="1079" spans="1:17" ht="9.75">
      <c r="A1079" s="85" t="s">
        <v>25</v>
      </c>
      <c r="B1079" s="85"/>
      <c r="C1079" s="85"/>
      <c r="D1079" s="7">
        <v>40544</v>
      </c>
      <c r="E1079" s="6"/>
      <c r="F1079" s="77" t="s">
        <v>144</v>
      </c>
      <c r="G1079" s="77"/>
      <c r="H1079" s="77"/>
      <c r="I1079" s="77"/>
      <c r="J1079" s="77"/>
      <c r="K1079" s="77"/>
      <c r="L1079" s="77"/>
      <c r="M1079" s="77"/>
      <c r="N1079" s="77"/>
      <c r="Q1079" s="4" t="s">
        <v>143</v>
      </c>
    </row>
    <row r="1080" spans="1:14" ht="21.75" customHeight="1">
      <c r="A1080" s="8"/>
      <c r="B1080" s="1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ht="9.75">
      <c r="A1081" s="86" t="s">
        <v>98</v>
      </c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64" t="s">
        <v>38</v>
      </c>
      <c r="N1081" s="65"/>
    </row>
    <row r="1082" spans="1:16" ht="27.75" customHeight="1">
      <c r="A1082" s="48" t="s">
        <v>1</v>
      </c>
      <c r="B1082" s="48"/>
      <c r="C1082" s="10" t="s">
        <v>35</v>
      </c>
      <c r="D1082" s="10" t="s">
        <v>2</v>
      </c>
      <c r="E1082" s="49" t="s">
        <v>37</v>
      </c>
      <c r="F1082" s="49"/>
      <c r="G1082" s="49"/>
      <c r="H1082" s="49"/>
      <c r="I1082" s="49"/>
      <c r="J1082" s="49"/>
      <c r="K1082" s="49"/>
      <c r="L1082" s="49"/>
      <c r="M1082" s="87"/>
      <c r="N1082" s="88"/>
      <c r="P1082" s="4" t="s">
        <v>37</v>
      </c>
    </row>
    <row r="1083" spans="1:17" ht="19.5" customHeight="1">
      <c r="A1083" s="48"/>
      <c r="B1083" s="48"/>
      <c r="C1083" s="12">
        <v>40238</v>
      </c>
      <c r="D1083" s="13" t="s">
        <v>142</v>
      </c>
      <c r="E1083" s="13" t="s">
        <v>3</v>
      </c>
      <c r="F1083" s="14">
        <f>J1083*10</f>
        <v>330175</v>
      </c>
      <c r="G1083" s="11" t="s">
        <v>4</v>
      </c>
      <c r="H1083" s="14">
        <f>J1083*3</f>
        <v>99052.5</v>
      </c>
      <c r="I1083" s="14" t="s">
        <v>5</v>
      </c>
      <c r="J1083" s="50">
        <v>33017.5</v>
      </c>
      <c r="K1083" s="50"/>
      <c r="L1083" s="50"/>
      <c r="M1083" s="70" t="s">
        <v>6</v>
      </c>
      <c r="N1083" s="75"/>
      <c r="P1083" s="4" t="s">
        <v>3</v>
      </c>
      <c r="Q1083" s="31">
        <v>330175</v>
      </c>
    </row>
    <row r="1084" spans="1:16" ht="18.75" customHeight="1">
      <c r="A1084" s="49" t="s">
        <v>7</v>
      </c>
      <c r="B1084" s="49"/>
      <c r="C1084" s="48" t="s">
        <v>36</v>
      </c>
      <c r="D1084" s="48"/>
      <c r="E1084" s="49" t="s">
        <v>39</v>
      </c>
      <c r="F1084" s="49"/>
      <c r="G1084" s="49"/>
      <c r="H1084" s="49"/>
      <c r="I1084" s="49"/>
      <c r="J1084" s="49"/>
      <c r="K1084" s="49"/>
      <c r="L1084" s="49"/>
      <c r="M1084" s="71"/>
      <c r="N1084" s="76"/>
      <c r="P1084" s="4" t="s">
        <v>39</v>
      </c>
    </row>
    <row r="1085" spans="1:16" ht="59.25" customHeight="1">
      <c r="A1085" s="49"/>
      <c r="B1085" s="49"/>
      <c r="C1085" s="48"/>
      <c r="D1085" s="48"/>
      <c r="E1085" s="48" t="s">
        <v>8</v>
      </c>
      <c r="F1085" s="48"/>
      <c r="G1085" s="48"/>
      <c r="H1085" s="9" t="s">
        <v>9</v>
      </c>
      <c r="I1085" s="48" t="s">
        <v>34</v>
      </c>
      <c r="J1085" s="48"/>
      <c r="K1085" s="48"/>
      <c r="L1085" s="48"/>
      <c r="M1085" s="11" t="s">
        <v>40</v>
      </c>
      <c r="N1085" s="15"/>
      <c r="P1085" s="4" t="s">
        <v>8</v>
      </c>
    </row>
    <row r="1086" spans="1:17" ht="34.5" customHeight="1">
      <c r="A1086" s="49"/>
      <c r="B1086" s="49"/>
      <c r="C1086" s="51">
        <f>E1086+H1086</f>
        <v>3321</v>
      </c>
      <c r="D1086" s="51"/>
      <c r="E1086" s="50">
        <v>3191</v>
      </c>
      <c r="F1086" s="50"/>
      <c r="G1086" s="50"/>
      <c r="H1086" s="14">
        <v>130</v>
      </c>
      <c r="I1086" s="50">
        <v>2220</v>
      </c>
      <c r="J1086" s="50"/>
      <c r="K1086" s="50"/>
      <c r="L1086" s="50"/>
      <c r="M1086" s="11" t="s">
        <v>41</v>
      </c>
      <c r="N1086" s="11"/>
      <c r="P1086" s="31">
        <v>3191</v>
      </c>
      <c r="Q1086" s="31"/>
    </row>
    <row r="1087" spans="1:14" ht="13.5" customHeight="1">
      <c r="A1087" s="64" t="s">
        <v>10</v>
      </c>
      <c r="B1087" s="65"/>
      <c r="C1087" s="73">
        <f>E1086</f>
        <v>3191</v>
      </c>
      <c r="D1087" s="64" t="s">
        <v>11</v>
      </c>
      <c r="E1087" s="68"/>
      <c r="F1087" s="65"/>
      <c r="G1087" s="60"/>
      <c r="H1087" s="64" t="s">
        <v>43</v>
      </c>
      <c r="I1087" s="78"/>
      <c r="J1087" s="78"/>
      <c r="K1087" s="78"/>
      <c r="L1087" s="79"/>
      <c r="M1087" s="70" t="s">
        <v>42</v>
      </c>
      <c r="N1087" s="70">
        <v>18.24</v>
      </c>
    </row>
    <row r="1088" spans="1:14" ht="33.75" customHeight="1">
      <c r="A1088" s="66"/>
      <c r="B1088" s="67"/>
      <c r="C1088" s="74"/>
      <c r="D1088" s="66"/>
      <c r="E1088" s="69"/>
      <c r="F1088" s="67"/>
      <c r="G1088" s="61"/>
      <c r="H1088" s="80"/>
      <c r="I1088" s="81"/>
      <c r="J1088" s="81"/>
      <c r="K1088" s="81"/>
      <c r="L1088" s="82"/>
      <c r="M1088" s="71"/>
      <c r="N1088" s="71"/>
    </row>
    <row r="1089" spans="1:14" ht="9.75" customHeight="1">
      <c r="A1089" s="16"/>
      <c r="B1089" s="16"/>
      <c r="C1089" s="16"/>
      <c r="D1089" s="16"/>
      <c r="E1089" s="16"/>
      <c r="F1089" s="16"/>
      <c r="G1089" s="17"/>
      <c r="H1089" s="18"/>
      <c r="I1089" s="18"/>
      <c r="J1089" s="18"/>
      <c r="K1089" s="18"/>
      <c r="L1089" s="18"/>
      <c r="M1089" s="19"/>
      <c r="N1089" s="19"/>
    </row>
    <row r="1090" spans="1:17" ht="34.5" customHeight="1">
      <c r="A1090" s="52" t="s">
        <v>44</v>
      </c>
      <c r="B1090" s="54"/>
      <c r="C1090" s="9" t="s">
        <v>137</v>
      </c>
      <c r="D1090" s="52" t="s">
        <v>45</v>
      </c>
      <c r="E1090" s="54"/>
      <c r="F1090" s="9">
        <v>5</v>
      </c>
      <c r="G1090" s="52" t="s">
        <v>46</v>
      </c>
      <c r="H1090" s="54"/>
      <c r="I1090" s="9">
        <v>5</v>
      </c>
      <c r="J1090" s="52" t="s">
        <v>47</v>
      </c>
      <c r="K1090" s="53"/>
      <c r="L1090" s="54"/>
      <c r="M1090" s="62">
        <v>75</v>
      </c>
      <c r="N1090" s="63"/>
      <c r="Q1090" s="4">
        <v>5</v>
      </c>
    </row>
    <row r="1091" spans="1:14" ht="71.25" customHeight="1">
      <c r="A1091" s="8"/>
      <c r="B1091" s="1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6" ht="12.75" customHeight="1">
      <c r="A1092" s="60" t="s">
        <v>48</v>
      </c>
      <c r="B1092" s="64" t="s">
        <v>12</v>
      </c>
      <c r="C1092" s="68"/>
      <c r="D1092" s="65"/>
      <c r="E1092" s="64" t="s">
        <v>53</v>
      </c>
      <c r="F1092" s="65"/>
      <c r="G1092" s="62" t="s">
        <v>39</v>
      </c>
      <c r="H1092" s="63"/>
      <c r="I1092" s="48" t="s">
        <v>16</v>
      </c>
      <c r="J1092" s="48"/>
      <c r="K1092" s="48"/>
      <c r="L1092" s="48"/>
      <c r="M1092" s="48"/>
      <c r="N1092" s="48"/>
      <c r="P1092" s="4" t="s">
        <v>53</v>
      </c>
    </row>
    <row r="1093" spans="1:14" ht="9.75">
      <c r="A1093" s="61"/>
      <c r="B1093" s="66"/>
      <c r="C1093" s="69"/>
      <c r="D1093" s="67"/>
      <c r="E1093" s="66"/>
      <c r="F1093" s="67"/>
      <c r="G1093" s="62" t="s">
        <v>13</v>
      </c>
      <c r="H1093" s="63"/>
      <c r="I1093" s="48"/>
      <c r="J1093" s="48"/>
      <c r="K1093" s="48"/>
      <c r="L1093" s="48"/>
      <c r="M1093" s="48"/>
      <c r="N1093" s="48"/>
    </row>
    <row r="1094" spans="1:16" ht="9.75">
      <c r="A1094" s="20">
        <v>1</v>
      </c>
      <c r="B1094" s="46">
        <v>2</v>
      </c>
      <c r="C1094" s="56"/>
      <c r="D1094" s="47"/>
      <c r="E1094" s="52">
        <v>3</v>
      </c>
      <c r="F1094" s="54"/>
      <c r="G1094" s="46">
        <v>4</v>
      </c>
      <c r="H1094" s="47"/>
      <c r="I1094" s="56">
        <v>5</v>
      </c>
      <c r="J1094" s="56"/>
      <c r="K1094" s="56"/>
      <c r="L1094" s="56"/>
      <c r="M1094" s="56"/>
      <c r="N1094" s="47"/>
      <c r="P1094" s="4">
        <v>3</v>
      </c>
    </row>
    <row r="1095" spans="1:17" ht="25.5" customHeight="1">
      <c r="A1095" s="11">
        <v>1</v>
      </c>
      <c r="B1095" s="52" t="s">
        <v>49</v>
      </c>
      <c r="C1095" s="53"/>
      <c r="D1095" s="54"/>
      <c r="E1095" s="55">
        <f>J1083*10</f>
        <v>330175</v>
      </c>
      <c r="F1095" s="55"/>
      <c r="G1095" s="55">
        <f>H1083</f>
        <v>99052.5</v>
      </c>
      <c r="H1095" s="55"/>
      <c r="I1095" s="72"/>
      <c r="J1095" s="72"/>
      <c r="K1095" s="72"/>
      <c r="L1095" s="72"/>
      <c r="M1095" s="72"/>
      <c r="N1095" s="72"/>
      <c r="P1095" s="31">
        <v>231122.5</v>
      </c>
      <c r="Q1095" s="31"/>
    </row>
    <row r="1096" spans="1:17" ht="22.5" customHeight="1">
      <c r="A1096" s="11">
        <v>2</v>
      </c>
      <c r="B1096" s="52" t="s">
        <v>50</v>
      </c>
      <c r="C1096" s="53"/>
      <c r="D1096" s="54"/>
      <c r="E1096" s="55">
        <f>E1095</f>
        <v>330175</v>
      </c>
      <c r="F1096" s="55"/>
      <c r="G1096" s="55">
        <f>H1083</f>
        <v>99052.5</v>
      </c>
      <c r="H1096" s="55"/>
      <c r="I1096" s="72"/>
      <c r="J1096" s="72"/>
      <c r="K1096" s="72"/>
      <c r="L1096" s="72"/>
      <c r="M1096" s="72"/>
      <c r="N1096" s="72"/>
      <c r="P1096" s="31">
        <v>231122.5</v>
      </c>
      <c r="Q1096" s="31"/>
    </row>
    <row r="1097" spans="1:17" ht="36" customHeight="1">
      <c r="A1097" s="11">
        <v>3</v>
      </c>
      <c r="B1097" s="52" t="s">
        <v>51</v>
      </c>
      <c r="C1097" s="53"/>
      <c r="D1097" s="54"/>
      <c r="E1097" s="55">
        <v>0</v>
      </c>
      <c r="F1097" s="55"/>
      <c r="G1097" s="55">
        <v>0</v>
      </c>
      <c r="H1097" s="55"/>
      <c r="I1097" s="72"/>
      <c r="J1097" s="72"/>
      <c r="K1097" s="72"/>
      <c r="L1097" s="72"/>
      <c r="M1097" s="72"/>
      <c r="N1097" s="72"/>
      <c r="P1097" s="31">
        <v>0</v>
      </c>
      <c r="Q1097" s="31"/>
    </row>
    <row r="1098" spans="1:17" ht="36" customHeight="1">
      <c r="A1098" s="11">
        <v>4</v>
      </c>
      <c r="B1098" s="52" t="s">
        <v>52</v>
      </c>
      <c r="C1098" s="53"/>
      <c r="D1098" s="54"/>
      <c r="E1098" s="55">
        <f>E1095</f>
        <v>330175</v>
      </c>
      <c r="F1098" s="55"/>
      <c r="G1098" s="55">
        <f>H1083</f>
        <v>99052.5</v>
      </c>
      <c r="H1098" s="55"/>
      <c r="I1098" s="72"/>
      <c r="J1098" s="72"/>
      <c r="K1098" s="72"/>
      <c r="L1098" s="72"/>
      <c r="M1098" s="72"/>
      <c r="N1098" s="72"/>
      <c r="P1098" s="31">
        <v>231122.5</v>
      </c>
      <c r="Q1098" s="31"/>
    </row>
    <row r="1099" spans="1:16" ht="12" customHeight="1">
      <c r="A1099" s="60" t="s">
        <v>48</v>
      </c>
      <c r="B1099" s="64" t="s">
        <v>12</v>
      </c>
      <c r="C1099" s="68"/>
      <c r="D1099" s="65"/>
      <c r="E1099" s="64" t="s">
        <v>53</v>
      </c>
      <c r="F1099" s="65"/>
      <c r="G1099" s="64" t="s">
        <v>55</v>
      </c>
      <c r="H1099" s="65"/>
      <c r="I1099" s="64" t="s">
        <v>39</v>
      </c>
      <c r="J1099" s="68"/>
      <c r="K1099" s="68"/>
      <c r="L1099" s="68"/>
      <c r="M1099" s="64" t="s">
        <v>56</v>
      </c>
      <c r="N1099" s="65"/>
      <c r="P1099" s="4" t="s">
        <v>53</v>
      </c>
    </row>
    <row r="1100" spans="1:14" ht="30.75" customHeight="1">
      <c r="A1100" s="61"/>
      <c r="B1100" s="66"/>
      <c r="C1100" s="69"/>
      <c r="D1100" s="67"/>
      <c r="E1100" s="66"/>
      <c r="F1100" s="67"/>
      <c r="G1100" s="66"/>
      <c r="H1100" s="67"/>
      <c r="I1100" s="52" t="s">
        <v>17</v>
      </c>
      <c r="J1100" s="54"/>
      <c r="K1100" s="52" t="s">
        <v>18</v>
      </c>
      <c r="L1100" s="54"/>
      <c r="M1100" s="66"/>
      <c r="N1100" s="67"/>
    </row>
    <row r="1101" spans="1:16" ht="12" customHeight="1">
      <c r="A1101" s="20">
        <v>1</v>
      </c>
      <c r="B1101" s="46">
        <v>2</v>
      </c>
      <c r="C1101" s="56"/>
      <c r="D1101" s="47"/>
      <c r="E1101" s="52">
        <v>3</v>
      </c>
      <c r="F1101" s="54"/>
      <c r="G1101" s="46">
        <v>4</v>
      </c>
      <c r="H1101" s="47"/>
      <c r="I1101" s="46" t="s">
        <v>14</v>
      </c>
      <c r="J1101" s="47"/>
      <c r="K1101" s="56" t="s">
        <v>15</v>
      </c>
      <c r="L1101" s="47"/>
      <c r="M1101" s="46">
        <v>5</v>
      </c>
      <c r="N1101" s="47"/>
      <c r="P1101" s="4">
        <v>3</v>
      </c>
    </row>
    <row r="1102" spans="1:14" ht="9.75">
      <c r="A1102" s="20"/>
      <c r="B1102" s="57" t="s">
        <v>58</v>
      </c>
      <c r="C1102" s="58"/>
      <c r="D1102" s="59"/>
      <c r="E1102" s="52"/>
      <c r="F1102" s="54"/>
      <c r="G1102" s="46"/>
      <c r="H1102" s="47"/>
      <c r="I1102" s="46"/>
      <c r="J1102" s="47"/>
      <c r="K1102" s="56"/>
      <c r="L1102" s="47"/>
      <c r="M1102" s="46"/>
      <c r="N1102" s="47"/>
    </row>
    <row r="1103" spans="1:17" ht="49.5" customHeight="1">
      <c r="A1103" s="11">
        <v>5</v>
      </c>
      <c r="B1103" s="52" t="s">
        <v>65</v>
      </c>
      <c r="C1103" s="53"/>
      <c r="D1103" s="54"/>
      <c r="E1103" s="55">
        <f>G1103+P1103</f>
        <v>586708.67</v>
      </c>
      <c r="F1103" s="55"/>
      <c r="G1103" s="44">
        <f>G1105+G1106+G1107+G1108+G1109+G1110+G1111+G1112+G1113+G1114+G1115+G1116+G1117+G1118+G1119</f>
        <v>186285.4</v>
      </c>
      <c r="H1103" s="45"/>
      <c r="I1103" s="44">
        <f>I1105+I1106+I1107+I1108+I1109+I1110+I1111+I1112+I1113+I1114+I1115+I1116+I1117+I1118+I1119</f>
        <v>68708.76</v>
      </c>
      <c r="J1103" s="45"/>
      <c r="K1103" s="44">
        <f>K1105+K1106+K1107+K1108+K1109+K1110+K1111+K1112+K1113+K1114+K1115+K1116+K1117+K1118+K1119</f>
        <v>117576.64</v>
      </c>
      <c r="L1103" s="45"/>
      <c r="M1103" s="46"/>
      <c r="N1103" s="47"/>
      <c r="P1103" s="31">
        <v>400423.27</v>
      </c>
      <c r="Q1103" s="31"/>
    </row>
    <row r="1104" spans="1:17" ht="8.25" customHeight="1">
      <c r="A1104" s="11"/>
      <c r="B1104" s="52" t="s">
        <v>57</v>
      </c>
      <c r="C1104" s="53"/>
      <c r="D1104" s="54"/>
      <c r="E1104" s="44"/>
      <c r="F1104" s="45"/>
      <c r="G1104" s="44"/>
      <c r="H1104" s="45"/>
      <c r="I1104" s="46"/>
      <c r="J1104" s="47"/>
      <c r="K1104" s="46"/>
      <c r="L1104" s="47"/>
      <c r="M1104" s="46"/>
      <c r="N1104" s="47"/>
      <c r="P1104" s="31"/>
      <c r="Q1104" s="31"/>
    </row>
    <row r="1105" spans="1:17" ht="30.75" customHeight="1">
      <c r="A1105" s="11" t="s">
        <v>54</v>
      </c>
      <c r="B1105" s="52" t="s">
        <v>66</v>
      </c>
      <c r="C1105" s="53"/>
      <c r="D1105" s="54"/>
      <c r="E1105" s="55">
        <f aca="true" t="shared" si="24" ref="E1105:E1118">G1105+P1105</f>
        <v>34641.32</v>
      </c>
      <c r="F1105" s="55"/>
      <c r="G1105" s="55">
        <f>I1105+K1105</f>
        <v>7067.84</v>
      </c>
      <c r="H1105" s="55"/>
      <c r="I1105" s="44">
        <v>7067.84</v>
      </c>
      <c r="J1105" s="45"/>
      <c r="K1105" s="44"/>
      <c r="L1105" s="45"/>
      <c r="M1105" s="46"/>
      <c r="N1105" s="47"/>
      <c r="P1105" s="31">
        <v>27573.48</v>
      </c>
      <c r="Q1105" s="31"/>
    </row>
    <row r="1106" spans="1:17" ht="47.25" customHeight="1">
      <c r="A1106" s="21" t="s">
        <v>67</v>
      </c>
      <c r="B1106" s="52" t="s">
        <v>81</v>
      </c>
      <c r="C1106" s="53"/>
      <c r="D1106" s="54"/>
      <c r="E1106" s="55">
        <f t="shared" si="24"/>
        <v>85755.07999999999</v>
      </c>
      <c r="F1106" s="55"/>
      <c r="G1106" s="55">
        <f>I1106+K1106</f>
        <v>13589.68</v>
      </c>
      <c r="H1106" s="55"/>
      <c r="I1106" s="44">
        <v>13589.68</v>
      </c>
      <c r="J1106" s="45"/>
      <c r="K1106" s="44"/>
      <c r="L1106" s="45"/>
      <c r="M1106" s="46"/>
      <c r="N1106" s="47"/>
      <c r="P1106" s="31">
        <v>72165.4</v>
      </c>
      <c r="Q1106" s="31"/>
    </row>
    <row r="1107" spans="1:17" ht="30.75" customHeight="1">
      <c r="A1107" s="21" t="s">
        <v>68</v>
      </c>
      <c r="B1107" s="52" t="s">
        <v>82</v>
      </c>
      <c r="C1107" s="53"/>
      <c r="D1107" s="54"/>
      <c r="E1107" s="55">
        <f t="shared" si="24"/>
        <v>41658.56</v>
      </c>
      <c r="F1107" s="55"/>
      <c r="G1107" s="55">
        <f aca="true" t="shared" si="25" ref="G1107:G1118">I1107+K1107</f>
        <v>12557.64</v>
      </c>
      <c r="H1107" s="55"/>
      <c r="I1107" s="44"/>
      <c r="J1107" s="45"/>
      <c r="K1107" s="44">
        <v>12557.64</v>
      </c>
      <c r="L1107" s="45"/>
      <c r="M1107" s="46"/>
      <c r="N1107" s="47"/>
      <c r="P1107" s="31">
        <v>29100.92</v>
      </c>
      <c r="Q1107" s="31"/>
    </row>
    <row r="1108" spans="1:17" ht="30" customHeight="1">
      <c r="A1108" s="21" t="s">
        <v>69</v>
      </c>
      <c r="B1108" s="52" t="s">
        <v>83</v>
      </c>
      <c r="C1108" s="53"/>
      <c r="D1108" s="54"/>
      <c r="E1108" s="55">
        <f t="shared" si="24"/>
        <v>37504.75</v>
      </c>
      <c r="F1108" s="55"/>
      <c r="G1108" s="55">
        <f t="shared" si="25"/>
        <v>18671.809999999998</v>
      </c>
      <c r="H1108" s="55"/>
      <c r="I1108" s="44">
        <v>8071.26</v>
      </c>
      <c r="J1108" s="45"/>
      <c r="K1108" s="44">
        <v>10600.55</v>
      </c>
      <c r="L1108" s="45"/>
      <c r="M1108" s="46"/>
      <c r="N1108" s="47"/>
      <c r="P1108" s="31">
        <v>18832.94</v>
      </c>
      <c r="Q1108" s="31"/>
    </row>
    <row r="1109" spans="1:17" ht="47.25" customHeight="1">
      <c r="A1109" s="21" t="s">
        <v>70</v>
      </c>
      <c r="B1109" s="52" t="s">
        <v>84</v>
      </c>
      <c r="C1109" s="53"/>
      <c r="D1109" s="54"/>
      <c r="E1109" s="55">
        <f t="shared" si="24"/>
        <v>113934.28</v>
      </c>
      <c r="F1109" s="55"/>
      <c r="G1109" s="55">
        <f t="shared" si="25"/>
        <v>26143.15</v>
      </c>
      <c r="H1109" s="55"/>
      <c r="I1109" s="44">
        <v>26143.15</v>
      </c>
      <c r="J1109" s="45"/>
      <c r="K1109" s="44"/>
      <c r="L1109" s="45"/>
      <c r="M1109" s="46"/>
      <c r="N1109" s="47"/>
      <c r="P1109" s="31">
        <v>87791.13</v>
      </c>
      <c r="Q1109" s="31"/>
    </row>
    <row r="1110" spans="1:17" ht="52.5" customHeight="1">
      <c r="A1110" s="21" t="s">
        <v>71</v>
      </c>
      <c r="B1110" s="52" t="s">
        <v>85</v>
      </c>
      <c r="C1110" s="53"/>
      <c r="D1110" s="54"/>
      <c r="E1110" s="55">
        <f t="shared" si="24"/>
        <v>90295</v>
      </c>
      <c r="F1110" s="55"/>
      <c r="G1110" s="55">
        <f t="shared" si="25"/>
        <v>13836.83</v>
      </c>
      <c r="H1110" s="55"/>
      <c r="I1110" s="44">
        <v>13836.83</v>
      </c>
      <c r="J1110" s="45"/>
      <c r="K1110" s="44"/>
      <c r="L1110" s="45"/>
      <c r="M1110" s="46"/>
      <c r="N1110" s="47"/>
      <c r="P1110" s="31">
        <v>76458.17</v>
      </c>
      <c r="Q1110" s="31"/>
    </row>
    <row r="1111" spans="1:17" ht="56.25" customHeight="1">
      <c r="A1111" s="21" t="s">
        <v>72</v>
      </c>
      <c r="B1111" s="52" t="s">
        <v>86</v>
      </c>
      <c r="C1111" s="53"/>
      <c r="D1111" s="54"/>
      <c r="E1111" s="55">
        <f t="shared" si="24"/>
        <v>0</v>
      </c>
      <c r="F1111" s="55"/>
      <c r="G1111" s="55">
        <f t="shared" si="25"/>
        <v>0</v>
      </c>
      <c r="H1111" s="55"/>
      <c r="I1111" s="44"/>
      <c r="J1111" s="45"/>
      <c r="K1111" s="44"/>
      <c r="L1111" s="45"/>
      <c r="M1111" s="46"/>
      <c r="N1111" s="47"/>
      <c r="P1111" s="31">
        <v>0</v>
      </c>
      <c r="Q1111" s="31"/>
    </row>
    <row r="1112" spans="1:17" ht="48" customHeight="1">
      <c r="A1112" s="21" t="s">
        <v>73</v>
      </c>
      <c r="B1112" s="52" t="s">
        <v>94</v>
      </c>
      <c r="C1112" s="53"/>
      <c r="D1112" s="54"/>
      <c r="E1112" s="55">
        <f t="shared" si="24"/>
        <v>31414.64</v>
      </c>
      <c r="F1112" s="55"/>
      <c r="G1112" s="55">
        <f t="shared" si="25"/>
        <v>31414.64</v>
      </c>
      <c r="H1112" s="55"/>
      <c r="I1112" s="44"/>
      <c r="J1112" s="45"/>
      <c r="K1112" s="44">
        <v>31414.64</v>
      </c>
      <c r="L1112" s="45"/>
      <c r="M1112" s="46"/>
      <c r="N1112" s="47"/>
      <c r="P1112" s="31">
        <v>0</v>
      </c>
      <c r="Q1112" s="31"/>
    </row>
    <row r="1113" spans="1:17" ht="48" customHeight="1">
      <c r="A1113" s="21" t="s">
        <v>74</v>
      </c>
      <c r="B1113" s="52" t="s">
        <v>93</v>
      </c>
      <c r="C1113" s="53"/>
      <c r="D1113" s="54"/>
      <c r="E1113" s="55">
        <f t="shared" si="24"/>
        <v>0</v>
      </c>
      <c r="F1113" s="55"/>
      <c r="G1113" s="55">
        <f t="shared" si="25"/>
        <v>0</v>
      </c>
      <c r="H1113" s="55"/>
      <c r="I1113" s="44"/>
      <c r="J1113" s="45"/>
      <c r="K1113" s="44"/>
      <c r="L1113" s="45"/>
      <c r="M1113" s="46"/>
      <c r="N1113" s="47"/>
      <c r="P1113" s="31">
        <v>0</v>
      </c>
      <c r="Q1113" s="31"/>
    </row>
    <row r="1114" spans="1:17" ht="54.75" customHeight="1">
      <c r="A1114" s="21" t="s">
        <v>75</v>
      </c>
      <c r="B1114" s="52" t="s">
        <v>92</v>
      </c>
      <c r="C1114" s="53"/>
      <c r="D1114" s="54"/>
      <c r="E1114" s="55">
        <f t="shared" si="24"/>
        <v>69880.29999999999</v>
      </c>
      <c r="F1114" s="55"/>
      <c r="G1114" s="55">
        <f t="shared" si="25"/>
        <v>18058.96</v>
      </c>
      <c r="H1114" s="55"/>
      <c r="I1114" s="44"/>
      <c r="J1114" s="45"/>
      <c r="K1114" s="44">
        <v>18058.96</v>
      </c>
      <c r="L1114" s="45"/>
      <c r="M1114" s="46"/>
      <c r="N1114" s="47"/>
      <c r="P1114" s="31">
        <v>51821.34</v>
      </c>
      <c r="Q1114" s="31"/>
    </row>
    <row r="1115" spans="1:17" ht="38.25" customHeight="1">
      <c r="A1115" s="21" t="s">
        <v>76</v>
      </c>
      <c r="B1115" s="52" t="s">
        <v>91</v>
      </c>
      <c r="C1115" s="53"/>
      <c r="D1115" s="54"/>
      <c r="E1115" s="55">
        <f t="shared" si="24"/>
        <v>9919.1</v>
      </c>
      <c r="F1115" s="55"/>
      <c r="G1115" s="55">
        <f t="shared" si="25"/>
        <v>2975.73</v>
      </c>
      <c r="H1115" s="55"/>
      <c r="I1115" s="44"/>
      <c r="J1115" s="45"/>
      <c r="K1115" s="44">
        <v>2975.73</v>
      </c>
      <c r="L1115" s="45"/>
      <c r="M1115" s="46"/>
      <c r="N1115" s="47"/>
      <c r="P1115" s="31">
        <v>6943.37</v>
      </c>
      <c r="Q1115" s="31"/>
    </row>
    <row r="1116" spans="1:17" ht="53.25" customHeight="1">
      <c r="A1116" s="21" t="s">
        <v>77</v>
      </c>
      <c r="B1116" s="52" t="s">
        <v>90</v>
      </c>
      <c r="C1116" s="53"/>
      <c r="D1116" s="54"/>
      <c r="E1116" s="55">
        <f t="shared" si="24"/>
        <v>5623.5</v>
      </c>
      <c r="F1116" s="55"/>
      <c r="G1116" s="55">
        <f t="shared" si="25"/>
        <v>2456.4</v>
      </c>
      <c r="H1116" s="55"/>
      <c r="I1116" s="44"/>
      <c r="J1116" s="45"/>
      <c r="K1116" s="44">
        <v>2456.4</v>
      </c>
      <c r="L1116" s="45"/>
      <c r="M1116" s="46"/>
      <c r="N1116" s="47"/>
      <c r="P1116" s="31">
        <v>3167.1</v>
      </c>
      <c r="Q1116" s="31"/>
    </row>
    <row r="1117" spans="1:17" ht="36" customHeight="1">
      <c r="A1117" s="21" t="s">
        <v>78</v>
      </c>
      <c r="B1117" s="52" t="s">
        <v>89</v>
      </c>
      <c r="C1117" s="53"/>
      <c r="D1117" s="54"/>
      <c r="E1117" s="55">
        <f t="shared" si="24"/>
        <v>54379.009999999995</v>
      </c>
      <c r="F1117" s="55"/>
      <c r="G1117" s="55">
        <f t="shared" si="25"/>
        <v>37415.24</v>
      </c>
      <c r="H1117" s="55"/>
      <c r="I1117" s="44"/>
      <c r="J1117" s="45"/>
      <c r="K1117" s="44">
        <v>37415.24</v>
      </c>
      <c r="L1117" s="45"/>
      <c r="M1117" s="46"/>
      <c r="N1117" s="47"/>
      <c r="P1117" s="31">
        <v>16963.77</v>
      </c>
      <c r="Q1117" s="31"/>
    </row>
    <row r="1118" spans="1:17" ht="39.75" customHeight="1">
      <c r="A1118" s="21" t="s">
        <v>79</v>
      </c>
      <c r="B1118" s="52" t="s">
        <v>88</v>
      </c>
      <c r="C1118" s="53"/>
      <c r="D1118" s="54"/>
      <c r="E1118" s="55">
        <f t="shared" si="24"/>
        <v>11703.13</v>
      </c>
      <c r="F1118" s="55"/>
      <c r="G1118" s="55">
        <f t="shared" si="25"/>
        <v>2097.48</v>
      </c>
      <c r="H1118" s="55"/>
      <c r="I1118" s="44"/>
      <c r="J1118" s="45"/>
      <c r="K1118" s="44">
        <v>2097.48</v>
      </c>
      <c r="L1118" s="45"/>
      <c r="M1118" s="46"/>
      <c r="N1118" s="47"/>
      <c r="P1118" s="31">
        <v>9605.65</v>
      </c>
      <c r="Q1118" s="31"/>
    </row>
    <row r="1119" spans="1:17" ht="60" customHeight="1">
      <c r="A1119" s="21" t="s">
        <v>80</v>
      </c>
      <c r="B1119" s="52" t="s">
        <v>87</v>
      </c>
      <c r="C1119" s="53"/>
      <c r="D1119" s="54"/>
      <c r="E1119" s="55">
        <v>0</v>
      </c>
      <c r="F1119" s="55"/>
      <c r="G1119" s="55">
        <v>0</v>
      </c>
      <c r="H1119" s="55"/>
      <c r="I1119" s="55">
        <v>0</v>
      </c>
      <c r="J1119" s="55"/>
      <c r="K1119" s="55">
        <v>0</v>
      </c>
      <c r="L1119" s="55"/>
      <c r="M1119" s="46"/>
      <c r="N1119" s="47"/>
      <c r="P1119" s="31">
        <v>0</v>
      </c>
      <c r="Q1119" s="31"/>
    </row>
    <row r="1120" spans="1:14" ht="9.7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4"/>
    </row>
    <row r="1121" spans="1:16" ht="12.75" customHeight="1">
      <c r="A1121" s="49" t="s">
        <v>19</v>
      </c>
      <c r="B1121" s="36" t="s">
        <v>21</v>
      </c>
      <c r="C1121" s="37"/>
      <c r="D1121" s="38"/>
      <c r="E1121" s="36" t="s">
        <v>59</v>
      </c>
      <c r="F1121" s="38"/>
      <c r="G1121" s="92">
        <f>N1122*10</f>
        <v>605750.4</v>
      </c>
      <c r="H1121" s="93"/>
      <c r="I1121" s="89" t="s">
        <v>39</v>
      </c>
      <c r="J1121" s="90"/>
      <c r="K1121" s="90"/>
      <c r="L1121" s="90"/>
      <c r="M1121" s="90"/>
      <c r="N1121" s="91"/>
      <c r="P1121" s="4" t="s">
        <v>59</v>
      </c>
    </row>
    <row r="1122" spans="1:14" ht="44.25" customHeight="1">
      <c r="A1122" s="49"/>
      <c r="B1122" s="39"/>
      <c r="C1122" s="40"/>
      <c r="D1122" s="41"/>
      <c r="E1122" s="39"/>
      <c r="F1122" s="41"/>
      <c r="G1122" s="94"/>
      <c r="H1122" s="95"/>
      <c r="I1122" s="46" t="s">
        <v>4</v>
      </c>
      <c r="J1122" s="47"/>
      <c r="K1122" s="44">
        <f>N1122*3</f>
        <v>181725.12</v>
      </c>
      <c r="L1122" s="45"/>
      <c r="M1122" s="25" t="s">
        <v>5</v>
      </c>
      <c r="N1122" s="26">
        <f>ROUND((C1086*(N1083+N1085+N1086+N1087)),2)</f>
        <v>60575.04</v>
      </c>
    </row>
    <row r="1123" spans="1:16" ht="21" customHeight="1">
      <c r="A1123" s="49"/>
      <c r="B1123" s="42" t="s">
        <v>20</v>
      </c>
      <c r="C1123" s="43"/>
      <c r="D1123" s="32"/>
      <c r="E1123" s="46" t="s">
        <v>59</v>
      </c>
      <c r="F1123" s="47"/>
      <c r="G1123" s="44">
        <f>N1123*10</f>
        <v>582038.3999999999</v>
      </c>
      <c r="H1123" s="45"/>
      <c r="I1123" s="46" t="s">
        <v>4</v>
      </c>
      <c r="J1123" s="47"/>
      <c r="K1123" s="44">
        <f>N1123*3</f>
        <v>174611.52</v>
      </c>
      <c r="L1123" s="45"/>
      <c r="M1123" s="25" t="s">
        <v>5</v>
      </c>
      <c r="N1123" s="26">
        <f>ROUND((E1086*(N1083+N1085+N1086+N1087)),2)</f>
        <v>58203.84</v>
      </c>
      <c r="P1123" s="4" t="s">
        <v>59</v>
      </c>
    </row>
    <row r="1124" spans="1:14" ht="9.7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 ht="9.7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 ht="9.75">
      <c r="A1126" s="27"/>
      <c r="B1126" s="28" t="s">
        <v>22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7"/>
    </row>
    <row r="1127" spans="1:14" ht="9.75">
      <c r="A1127" s="27"/>
      <c r="B1127" s="28" t="s">
        <v>23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7"/>
    </row>
    <row r="1128" spans="1:14" ht="9.75">
      <c r="A1128" s="27"/>
      <c r="B1128" s="33" t="s">
        <v>24</v>
      </c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7"/>
      <c r="N1128" s="27"/>
    </row>
    <row r="1129" spans="1:14" ht="9.75">
      <c r="A1129" s="27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7"/>
      <c r="N1129" s="27"/>
    </row>
    <row r="1130" spans="1:14" ht="9.7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 ht="9.75">
      <c r="A1131" s="27"/>
      <c r="B1131" s="28" t="s">
        <v>95</v>
      </c>
      <c r="C1131" s="28"/>
      <c r="D1131" s="28"/>
      <c r="E1131" s="27"/>
      <c r="F1131" s="28"/>
      <c r="G1131" s="28"/>
      <c r="H1131" s="28"/>
      <c r="I1131" s="28"/>
      <c r="J1131" s="34" t="s">
        <v>97</v>
      </c>
      <c r="K1131" s="34"/>
      <c r="L1131" s="34"/>
      <c r="M1131" s="34"/>
      <c r="N1131" s="34"/>
    </row>
    <row r="1132" spans="1:14" ht="9.75">
      <c r="A1132" s="27"/>
      <c r="B1132" s="28"/>
      <c r="C1132" s="28"/>
      <c r="D1132" s="28"/>
      <c r="E1132" s="27"/>
      <c r="F1132" s="17"/>
      <c r="G1132" s="17"/>
      <c r="H1132" s="17"/>
      <c r="I1132" s="17"/>
      <c r="J1132" s="29"/>
      <c r="K1132" s="29"/>
      <c r="L1132" s="29"/>
      <c r="M1132" s="29"/>
      <c r="N1132" s="29"/>
    </row>
    <row r="1133" spans="1:14" ht="9.75">
      <c r="A1133" s="27"/>
      <c r="B1133" s="35" t="s">
        <v>60</v>
      </c>
      <c r="C1133" s="35"/>
      <c r="D1133" s="35"/>
      <c r="E1133" s="27"/>
      <c r="F1133" s="33"/>
      <c r="G1133" s="33"/>
      <c r="H1133" s="33"/>
      <c r="I1133" s="33"/>
      <c r="J1133" s="34" t="s">
        <v>96</v>
      </c>
      <c r="K1133" s="34"/>
      <c r="L1133" s="34"/>
      <c r="M1133" s="34"/>
      <c r="N1133" s="34"/>
    </row>
    <row r="1134" spans="1:14" ht="9.7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 ht="9.75">
      <c r="A1135" s="27"/>
      <c r="B1135" s="35" t="s">
        <v>61</v>
      </c>
      <c r="C1135" s="35"/>
      <c r="D1135" s="35"/>
      <c r="E1135" s="35"/>
      <c r="F1135" s="27"/>
      <c r="G1135" s="27"/>
      <c r="H1135" s="27"/>
      <c r="I1135" s="27"/>
      <c r="J1135" s="34"/>
      <c r="K1135" s="34"/>
      <c r="L1135" s="34"/>
      <c r="M1135" s="34"/>
      <c r="N1135" s="27"/>
    </row>
    <row r="1136" spans="1:14" ht="9.75">
      <c r="A1136" s="30"/>
      <c r="B1136" s="35" t="s">
        <v>62</v>
      </c>
      <c r="C1136" s="35"/>
      <c r="D1136" s="35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9.75">
      <c r="A1137" s="30"/>
      <c r="B1137" s="35" t="s">
        <v>63</v>
      </c>
      <c r="C1137" s="35"/>
      <c r="D1137" s="35"/>
      <c r="E1137" s="30"/>
      <c r="F1137" s="30"/>
      <c r="G1137" s="30"/>
      <c r="H1137" s="30"/>
      <c r="I1137" s="30"/>
      <c r="J1137" s="30"/>
      <c r="K1137" s="34" t="s">
        <v>64</v>
      </c>
      <c r="L1137" s="34"/>
      <c r="M1137" s="34"/>
      <c r="N1137" s="34"/>
    </row>
    <row r="1138" spans="1:14" ht="9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9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9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58" spans="1:14" ht="16.5" customHeight="1">
      <c r="A1158" s="1"/>
      <c r="B1158" s="1"/>
      <c r="C1158" s="2"/>
      <c r="D1158" s="2"/>
      <c r="E1158" s="2"/>
      <c r="F1158" s="2"/>
      <c r="G1158" s="2"/>
      <c r="H1158" s="2"/>
      <c r="I1158" s="2"/>
      <c r="J1158" s="77" t="s">
        <v>27</v>
      </c>
      <c r="K1158" s="77"/>
      <c r="L1158" s="77"/>
      <c r="M1158" s="77"/>
      <c r="N1158" s="77"/>
    </row>
    <row r="1159" spans="1:14" ht="15.75" customHeight="1">
      <c r="A1159" s="1"/>
      <c r="B1159" s="1"/>
      <c r="C1159" s="2"/>
      <c r="D1159" s="2"/>
      <c r="E1159" s="2"/>
      <c r="F1159" s="2"/>
      <c r="G1159" s="2"/>
      <c r="H1159" s="2"/>
      <c r="I1159" s="2"/>
      <c r="J1159" s="77" t="s">
        <v>28</v>
      </c>
      <c r="K1159" s="77"/>
      <c r="L1159" s="77"/>
      <c r="M1159" s="77"/>
      <c r="N1159" s="77"/>
    </row>
    <row r="1160" spans="1:14" ht="9.75">
      <c r="A1160" s="1"/>
      <c r="B1160" s="1"/>
      <c r="C1160" s="5"/>
      <c r="D1160" s="5"/>
      <c r="E1160" s="5"/>
      <c r="F1160" s="5"/>
      <c r="G1160" s="5"/>
      <c r="H1160" s="5"/>
      <c r="I1160" s="5"/>
      <c r="J1160" s="77" t="s">
        <v>29</v>
      </c>
      <c r="K1160" s="77"/>
      <c r="L1160" s="77"/>
      <c r="M1160" s="77"/>
      <c r="N1160" s="77"/>
    </row>
    <row r="1161" spans="1:14" ht="9.75">
      <c r="A1161" s="1"/>
      <c r="B1161" s="1"/>
      <c r="C1161" s="5"/>
      <c r="D1161" s="5"/>
      <c r="E1161" s="5"/>
      <c r="F1161" s="5"/>
      <c r="G1161" s="5"/>
      <c r="H1161" s="5"/>
      <c r="I1161" s="5"/>
      <c r="J1161" s="77" t="s">
        <v>30</v>
      </c>
      <c r="K1161" s="77"/>
      <c r="L1161" s="77"/>
      <c r="M1161" s="77"/>
      <c r="N1161" s="77"/>
    </row>
    <row r="1162" spans="1:14" ht="9.75">
      <c r="A1162" s="1"/>
      <c r="B1162" s="1"/>
      <c r="C1162" s="2"/>
      <c r="D1162" s="2"/>
      <c r="E1162" s="2"/>
      <c r="F1162" s="2"/>
      <c r="G1162" s="2"/>
      <c r="H1162" s="2"/>
      <c r="I1162" s="2"/>
      <c r="J1162" s="77" t="s">
        <v>31</v>
      </c>
      <c r="K1162" s="77"/>
      <c r="L1162" s="77"/>
      <c r="M1162" s="77"/>
      <c r="N1162" s="77"/>
    </row>
    <row r="1163" spans="1:14" ht="16.5" customHeight="1">
      <c r="A1163" s="1"/>
      <c r="B1163" s="1"/>
      <c r="C1163" s="2"/>
      <c r="D1163" s="2"/>
      <c r="E1163" s="2"/>
      <c r="F1163" s="2"/>
      <c r="G1163" s="2"/>
      <c r="H1163" s="2"/>
      <c r="I1163" s="2"/>
      <c r="J1163" s="3"/>
      <c r="K1163" s="3"/>
      <c r="L1163" s="3"/>
      <c r="M1163" s="3"/>
      <c r="N1163" s="3"/>
    </row>
    <row r="1164" spans="1:14" ht="9.75">
      <c r="A1164" s="83" t="s">
        <v>0</v>
      </c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  <c r="N1164" s="83"/>
    </row>
    <row r="1165" spans="1:14" ht="9.75">
      <c r="A1165" s="84" t="s">
        <v>32</v>
      </c>
      <c r="B1165" s="84"/>
      <c r="C1165" s="84"/>
      <c r="D1165" s="84"/>
      <c r="E1165" s="84"/>
      <c r="F1165" s="84"/>
      <c r="G1165" s="84"/>
      <c r="H1165" s="84"/>
      <c r="I1165" s="84"/>
      <c r="J1165" s="84"/>
      <c r="K1165" s="84"/>
      <c r="L1165" s="84"/>
      <c r="M1165" s="84"/>
      <c r="N1165" s="84"/>
    </row>
    <row r="1166" spans="1:14" ht="9.75">
      <c r="A1166" s="84" t="s">
        <v>33</v>
      </c>
      <c r="B1166" s="84"/>
      <c r="C1166" s="84"/>
      <c r="D1166" s="84"/>
      <c r="E1166" s="84"/>
      <c r="F1166" s="84"/>
      <c r="G1166" s="84"/>
      <c r="H1166" s="84"/>
      <c r="I1166" s="84"/>
      <c r="J1166" s="84"/>
      <c r="K1166" s="84"/>
      <c r="L1166" s="84"/>
      <c r="M1166" s="84"/>
      <c r="N1166" s="84"/>
    </row>
    <row r="1167" spans="1:17" ht="9.75">
      <c r="A1167" s="85" t="s">
        <v>112</v>
      </c>
      <c r="B1167" s="85"/>
      <c r="C1167" s="85"/>
      <c r="D1167" s="85"/>
      <c r="E1167" s="85"/>
      <c r="F1167" s="77" t="s">
        <v>26</v>
      </c>
      <c r="G1167" s="77"/>
      <c r="H1167" s="77"/>
      <c r="I1167" s="77"/>
      <c r="J1167" s="77"/>
      <c r="K1167" s="77"/>
      <c r="L1167" s="77"/>
      <c r="M1167" s="77"/>
      <c r="N1167" s="77"/>
      <c r="Q1167" s="4" t="s">
        <v>26</v>
      </c>
    </row>
    <row r="1168" spans="1:17" ht="9.75">
      <c r="A1168" s="85" t="s">
        <v>25</v>
      </c>
      <c r="B1168" s="85"/>
      <c r="C1168" s="85"/>
      <c r="D1168" s="7">
        <v>40544</v>
      </c>
      <c r="E1168" s="6"/>
      <c r="F1168" s="77" t="s">
        <v>144</v>
      </c>
      <c r="G1168" s="77"/>
      <c r="H1168" s="77"/>
      <c r="I1168" s="77"/>
      <c r="J1168" s="77"/>
      <c r="K1168" s="77"/>
      <c r="L1168" s="77"/>
      <c r="M1168" s="77"/>
      <c r="N1168" s="77"/>
      <c r="Q1168" s="4" t="s">
        <v>143</v>
      </c>
    </row>
    <row r="1169" spans="1:14" ht="21.75" customHeight="1">
      <c r="A1169" s="8"/>
      <c r="B1169" s="1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1:14" ht="9.75">
      <c r="A1170" s="86" t="s">
        <v>98</v>
      </c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64" t="s">
        <v>38</v>
      </c>
      <c r="N1170" s="65"/>
    </row>
    <row r="1171" spans="1:16" ht="27.75" customHeight="1">
      <c r="A1171" s="48" t="s">
        <v>1</v>
      </c>
      <c r="B1171" s="48"/>
      <c r="C1171" s="10" t="s">
        <v>35</v>
      </c>
      <c r="D1171" s="10" t="s">
        <v>2</v>
      </c>
      <c r="E1171" s="49" t="s">
        <v>37</v>
      </c>
      <c r="F1171" s="49"/>
      <c r="G1171" s="49"/>
      <c r="H1171" s="49"/>
      <c r="I1171" s="49"/>
      <c r="J1171" s="49"/>
      <c r="K1171" s="49"/>
      <c r="L1171" s="49"/>
      <c r="M1171" s="87"/>
      <c r="N1171" s="88"/>
      <c r="P1171" s="4" t="s">
        <v>37</v>
      </c>
    </row>
    <row r="1172" spans="1:17" ht="19.5" customHeight="1">
      <c r="A1172" s="48"/>
      <c r="B1172" s="48"/>
      <c r="C1172" s="12">
        <v>40238</v>
      </c>
      <c r="D1172" s="13" t="s">
        <v>142</v>
      </c>
      <c r="E1172" s="13" t="s">
        <v>3</v>
      </c>
      <c r="F1172" s="14">
        <f>J1172*10</f>
        <v>239210.3</v>
      </c>
      <c r="G1172" s="11" t="s">
        <v>4</v>
      </c>
      <c r="H1172" s="14">
        <f>J1172*3</f>
        <v>71763.09</v>
      </c>
      <c r="I1172" s="14" t="s">
        <v>5</v>
      </c>
      <c r="J1172" s="50">
        <v>23921.03</v>
      </c>
      <c r="K1172" s="50"/>
      <c r="L1172" s="50"/>
      <c r="M1172" s="70" t="s">
        <v>6</v>
      </c>
      <c r="N1172" s="75"/>
      <c r="P1172" s="4" t="s">
        <v>3</v>
      </c>
      <c r="Q1172" s="31">
        <v>239210.3</v>
      </c>
    </row>
    <row r="1173" spans="1:16" ht="18.75" customHeight="1">
      <c r="A1173" s="49" t="s">
        <v>7</v>
      </c>
      <c r="B1173" s="49"/>
      <c r="C1173" s="48" t="s">
        <v>36</v>
      </c>
      <c r="D1173" s="48"/>
      <c r="E1173" s="49" t="s">
        <v>39</v>
      </c>
      <c r="F1173" s="49"/>
      <c r="G1173" s="49"/>
      <c r="H1173" s="49"/>
      <c r="I1173" s="49"/>
      <c r="J1173" s="49"/>
      <c r="K1173" s="49"/>
      <c r="L1173" s="49"/>
      <c r="M1173" s="71"/>
      <c r="N1173" s="76"/>
      <c r="P1173" s="4" t="s">
        <v>39</v>
      </c>
    </row>
    <row r="1174" spans="1:16" ht="59.25" customHeight="1">
      <c r="A1174" s="49"/>
      <c r="B1174" s="49"/>
      <c r="C1174" s="48"/>
      <c r="D1174" s="48"/>
      <c r="E1174" s="48" t="s">
        <v>8</v>
      </c>
      <c r="F1174" s="48"/>
      <c r="G1174" s="48"/>
      <c r="H1174" s="9" t="s">
        <v>9</v>
      </c>
      <c r="I1174" s="48" t="s">
        <v>34</v>
      </c>
      <c r="J1174" s="48"/>
      <c r="K1174" s="48"/>
      <c r="L1174" s="48"/>
      <c r="M1174" s="11" t="s">
        <v>40</v>
      </c>
      <c r="N1174" s="15"/>
      <c r="P1174" s="4" t="s">
        <v>8</v>
      </c>
    </row>
    <row r="1175" spans="1:17" ht="34.5" customHeight="1">
      <c r="A1175" s="49"/>
      <c r="B1175" s="49"/>
      <c r="C1175" s="51">
        <f>E1175+H1175</f>
        <v>2618</v>
      </c>
      <c r="D1175" s="51"/>
      <c r="E1175" s="50">
        <v>2532</v>
      </c>
      <c r="F1175" s="50"/>
      <c r="G1175" s="50"/>
      <c r="H1175" s="14">
        <v>86</v>
      </c>
      <c r="I1175" s="50">
        <v>1763</v>
      </c>
      <c r="J1175" s="50"/>
      <c r="K1175" s="50"/>
      <c r="L1175" s="50"/>
      <c r="M1175" s="11" t="s">
        <v>41</v>
      </c>
      <c r="N1175" s="11"/>
      <c r="P1175" s="31">
        <v>2532</v>
      </c>
      <c r="Q1175" s="31"/>
    </row>
    <row r="1176" spans="1:14" ht="13.5" customHeight="1">
      <c r="A1176" s="64" t="s">
        <v>10</v>
      </c>
      <c r="B1176" s="65"/>
      <c r="C1176" s="73">
        <f>E1175</f>
        <v>2532</v>
      </c>
      <c r="D1176" s="64" t="s">
        <v>11</v>
      </c>
      <c r="E1176" s="68"/>
      <c r="F1176" s="65"/>
      <c r="G1176" s="60"/>
      <c r="H1176" s="64" t="s">
        <v>43</v>
      </c>
      <c r="I1176" s="78"/>
      <c r="J1176" s="78"/>
      <c r="K1176" s="78"/>
      <c r="L1176" s="79"/>
      <c r="M1176" s="70" t="s">
        <v>42</v>
      </c>
      <c r="N1176" s="70">
        <v>18.24</v>
      </c>
    </row>
    <row r="1177" spans="1:14" ht="33.75" customHeight="1">
      <c r="A1177" s="66"/>
      <c r="B1177" s="67"/>
      <c r="C1177" s="74"/>
      <c r="D1177" s="66"/>
      <c r="E1177" s="69"/>
      <c r="F1177" s="67"/>
      <c r="G1177" s="61"/>
      <c r="H1177" s="80"/>
      <c r="I1177" s="81"/>
      <c r="J1177" s="81"/>
      <c r="K1177" s="81"/>
      <c r="L1177" s="82"/>
      <c r="M1177" s="71"/>
      <c r="N1177" s="71"/>
    </row>
    <row r="1178" spans="1:14" ht="9.75" customHeight="1">
      <c r="A1178" s="16"/>
      <c r="B1178" s="16"/>
      <c r="C1178" s="16"/>
      <c r="D1178" s="16"/>
      <c r="E1178" s="16"/>
      <c r="F1178" s="16"/>
      <c r="G1178" s="17"/>
      <c r="H1178" s="18"/>
      <c r="I1178" s="18"/>
      <c r="J1178" s="18"/>
      <c r="K1178" s="18"/>
      <c r="L1178" s="18"/>
      <c r="M1178" s="19"/>
      <c r="N1178" s="19"/>
    </row>
    <row r="1179" spans="1:17" ht="34.5" customHeight="1">
      <c r="A1179" s="52" t="s">
        <v>44</v>
      </c>
      <c r="B1179" s="54"/>
      <c r="C1179" s="9" t="s">
        <v>137</v>
      </c>
      <c r="D1179" s="52" t="s">
        <v>45</v>
      </c>
      <c r="E1179" s="54"/>
      <c r="F1179" s="9">
        <v>5</v>
      </c>
      <c r="G1179" s="52" t="s">
        <v>46</v>
      </c>
      <c r="H1179" s="54"/>
      <c r="I1179" s="9">
        <v>4</v>
      </c>
      <c r="J1179" s="52" t="s">
        <v>47</v>
      </c>
      <c r="K1179" s="53"/>
      <c r="L1179" s="54"/>
      <c r="M1179" s="62">
        <v>60</v>
      </c>
      <c r="N1179" s="63"/>
      <c r="Q1179" s="4">
        <v>5</v>
      </c>
    </row>
    <row r="1180" spans="1:14" ht="71.25" customHeight="1">
      <c r="A1180" s="8"/>
      <c r="B1180" s="1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1:16" ht="12.75" customHeight="1">
      <c r="A1181" s="60" t="s">
        <v>48</v>
      </c>
      <c r="B1181" s="64" t="s">
        <v>12</v>
      </c>
      <c r="C1181" s="68"/>
      <c r="D1181" s="65"/>
      <c r="E1181" s="64" t="s">
        <v>53</v>
      </c>
      <c r="F1181" s="65"/>
      <c r="G1181" s="62" t="s">
        <v>39</v>
      </c>
      <c r="H1181" s="63"/>
      <c r="I1181" s="48" t="s">
        <v>16</v>
      </c>
      <c r="J1181" s="48"/>
      <c r="K1181" s="48"/>
      <c r="L1181" s="48"/>
      <c r="M1181" s="48"/>
      <c r="N1181" s="48"/>
      <c r="P1181" s="4" t="s">
        <v>53</v>
      </c>
    </row>
    <row r="1182" spans="1:14" ht="9.75">
      <c r="A1182" s="61"/>
      <c r="B1182" s="66"/>
      <c r="C1182" s="69"/>
      <c r="D1182" s="67"/>
      <c r="E1182" s="66"/>
      <c r="F1182" s="67"/>
      <c r="G1182" s="62" t="s">
        <v>13</v>
      </c>
      <c r="H1182" s="63"/>
      <c r="I1182" s="48"/>
      <c r="J1182" s="48"/>
      <c r="K1182" s="48"/>
      <c r="L1182" s="48"/>
      <c r="M1182" s="48"/>
      <c r="N1182" s="48"/>
    </row>
    <row r="1183" spans="1:16" ht="9.75">
      <c r="A1183" s="20">
        <v>1</v>
      </c>
      <c r="B1183" s="46">
        <v>2</v>
      </c>
      <c r="C1183" s="56"/>
      <c r="D1183" s="47"/>
      <c r="E1183" s="52">
        <v>3</v>
      </c>
      <c r="F1183" s="54"/>
      <c r="G1183" s="46">
        <v>4</v>
      </c>
      <c r="H1183" s="47"/>
      <c r="I1183" s="56">
        <v>5</v>
      </c>
      <c r="J1183" s="56"/>
      <c r="K1183" s="56"/>
      <c r="L1183" s="56"/>
      <c r="M1183" s="56"/>
      <c r="N1183" s="47"/>
      <c r="P1183" s="4">
        <v>3</v>
      </c>
    </row>
    <row r="1184" spans="1:17" ht="25.5" customHeight="1">
      <c r="A1184" s="11">
        <v>1</v>
      </c>
      <c r="B1184" s="52" t="s">
        <v>49</v>
      </c>
      <c r="C1184" s="53"/>
      <c r="D1184" s="54"/>
      <c r="E1184" s="55">
        <f>J1172*10</f>
        <v>239210.3</v>
      </c>
      <c r="F1184" s="55"/>
      <c r="G1184" s="55">
        <f>H1172</f>
        <v>71763.09</v>
      </c>
      <c r="H1184" s="55"/>
      <c r="I1184" s="72"/>
      <c r="J1184" s="72"/>
      <c r="K1184" s="72"/>
      <c r="L1184" s="72"/>
      <c r="M1184" s="72"/>
      <c r="N1184" s="72"/>
      <c r="P1184" s="31">
        <v>167447.21</v>
      </c>
      <c r="Q1184" s="31"/>
    </row>
    <row r="1185" spans="1:17" ht="22.5" customHeight="1">
      <c r="A1185" s="11">
        <v>2</v>
      </c>
      <c r="B1185" s="52" t="s">
        <v>50</v>
      </c>
      <c r="C1185" s="53"/>
      <c r="D1185" s="54"/>
      <c r="E1185" s="55">
        <f>E1184</f>
        <v>239210.3</v>
      </c>
      <c r="F1185" s="55"/>
      <c r="G1185" s="55">
        <f>H1172</f>
        <v>71763.09</v>
      </c>
      <c r="H1185" s="55"/>
      <c r="I1185" s="72"/>
      <c r="J1185" s="72"/>
      <c r="K1185" s="72"/>
      <c r="L1185" s="72"/>
      <c r="M1185" s="72"/>
      <c r="N1185" s="72"/>
      <c r="P1185" s="31">
        <v>167447.21</v>
      </c>
      <c r="Q1185" s="31"/>
    </row>
    <row r="1186" spans="1:17" ht="36" customHeight="1">
      <c r="A1186" s="11">
        <v>3</v>
      </c>
      <c r="B1186" s="52" t="s">
        <v>51</v>
      </c>
      <c r="C1186" s="53"/>
      <c r="D1186" s="54"/>
      <c r="E1186" s="55">
        <v>0</v>
      </c>
      <c r="F1186" s="55"/>
      <c r="G1186" s="55">
        <v>0</v>
      </c>
      <c r="H1186" s="55"/>
      <c r="I1186" s="72"/>
      <c r="J1186" s="72"/>
      <c r="K1186" s="72"/>
      <c r="L1186" s="72"/>
      <c r="M1186" s="72"/>
      <c r="N1186" s="72"/>
      <c r="P1186" s="31">
        <v>0</v>
      </c>
      <c r="Q1186" s="31"/>
    </row>
    <row r="1187" spans="1:17" ht="36" customHeight="1">
      <c r="A1187" s="11">
        <v>4</v>
      </c>
      <c r="B1187" s="52" t="s">
        <v>52</v>
      </c>
      <c r="C1187" s="53"/>
      <c r="D1187" s="54"/>
      <c r="E1187" s="55">
        <f>E1184</f>
        <v>239210.3</v>
      </c>
      <c r="F1187" s="55"/>
      <c r="G1187" s="55">
        <f>H1172</f>
        <v>71763.09</v>
      </c>
      <c r="H1187" s="55"/>
      <c r="I1187" s="72"/>
      <c r="J1187" s="72"/>
      <c r="K1187" s="72"/>
      <c r="L1187" s="72"/>
      <c r="M1187" s="72"/>
      <c r="N1187" s="72"/>
      <c r="P1187" s="31">
        <v>167447.21</v>
      </c>
      <c r="Q1187" s="31"/>
    </row>
    <row r="1188" spans="1:16" ht="12" customHeight="1">
      <c r="A1188" s="60" t="s">
        <v>48</v>
      </c>
      <c r="B1188" s="64" t="s">
        <v>12</v>
      </c>
      <c r="C1188" s="68"/>
      <c r="D1188" s="65"/>
      <c r="E1188" s="64" t="s">
        <v>53</v>
      </c>
      <c r="F1188" s="65"/>
      <c r="G1188" s="64" t="s">
        <v>55</v>
      </c>
      <c r="H1188" s="65"/>
      <c r="I1188" s="64" t="s">
        <v>39</v>
      </c>
      <c r="J1188" s="68"/>
      <c r="K1188" s="68"/>
      <c r="L1188" s="68"/>
      <c r="M1188" s="64" t="s">
        <v>56</v>
      </c>
      <c r="N1188" s="65"/>
      <c r="P1188" s="4" t="s">
        <v>53</v>
      </c>
    </row>
    <row r="1189" spans="1:14" ht="30.75" customHeight="1">
      <c r="A1189" s="61"/>
      <c r="B1189" s="66"/>
      <c r="C1189" s="69"/>
      <c r="D1189" s="67"/>
      <c r="E1189" s="66"/>
      <c r="F1189" s="67"/>
      <c r="G1189" s="66"/>
      <c r="H1189" s="67"/>
      <c r="I1189" s="52" t="s">
        <v>17</v>
      </c>
      <c r="J1189" s="54"/>
      <c r="K1189" s="52" t="s">
        <v>18</v>
      </c>
      <c r="L1189" s="54"/>
      <c r="M1189" s="66"/>
      <c r="N1189" s="67"/>
    </row>
    <row r="1190" spans="1:16" ht="12" customHeight="1">
      <c r="A1190" s="20">
        <v>1</v>
      </c>
      <c r="B1190" s="46">
        <v>2</v>
      </c>
      <c r="C1190" s="56"/>
      <c r="D1190" s="47"/>
      <c r="E1190" s="52">
        <v>3</v>
      </c>
      <c r="F1190" s="54"/>
      <c r="G1190" s="46">
        <v>4</v>
      </c>
      <c r="H1190" s="47"/>
      <c r="I1190" s="46" t="s">
        <v>14</v>
      </c>
      <c r="J1190" s="47"/>
      <c r="K1190" s="56" t="s">
        <v>15</v>
      </c>
      <c r="L1190" s="47"/>
      <c r="M1190" s="46">
        <v>5</v>
      </c>
      <c r="N1190" s="47"/>
      <c r="P1190" s="4">
        <v>3</v>
      </c>
    </row>
    <row r="1191" spans="1:14" ht="9.75">
      <c r="A1191" s="20"/>
      <c r="B1191" s="57" t="s">
        <v>58</v>
      </c>
      <c r="C1191" s="58"/>
      <c r="D1191" s="59"/>
      <c r="E1191" s="52"/>
      <c r="F1191" s="54"/>
      <c r="G1191" s="46"/>
      <c r="H1191" s="47"/>
      <c r="I1191" s="46"/>
      <c r="J1191" s="47"/>
      <c r="K1191" s="56"/>
      <c r="L1191" s="47"/>
      <c r="M1191" s="46"/>
      <c r="N1191" s="47"/>
    </row>
    <row r="1192" spans="1:17" ht="49.5" customHeight="1">
      <c r="A1192" s="11">
        <v>5</v>
      </c>
      <c r="B1192" s="52" t="s">
        <v>65</v>
      </c>
      <c r="C1192" s="53"/>
      <c r="D1192" s="54"/>
      <c r="E1192" s="55">
        <f>G1192+P1192</f>
        <v>413153.44999999995</v>
      </c>
      <c r="F1192" s="55"/>
      <c r="G1192" s="44">
        <f>G1194+G1195+G1196+G1197+G1198+G1199+G1200+G1201+G1202+G1203+G1204+G1205+G1206+G1207+G1208</f>
        <v>138488.12999999998</v>
      </c>
      <c r="H1192" s="45"/>
      <c r="I1192" s="44">
        <f>I1194+I1195+I1196+I1197+I1198+I1199+I1200+I1201+I1202+I1203+I1204+I1205+I1206+I1207+I1208</f>
        <v>54403.33</v>
      </c>
      <c r="J1192" s="45"/>
      <c r="K1192" s="44">
        <f>K1194+K1195+K1196+K1197+K1198+K1199+K1200+K1201+K1202+K1203+K1204+K1205+K1206+K1207+K1208</f>
        <v>84084.8</v>
      </c>
      <c r="L1192" s="45"/>
      <c r="M1192" s="46"/>
      <c r="N1192" s="47"/>
      <c r="P1192" s="31">
        <v>274665.32</v>
      </c>
      <c r="Q1192" s="31"/>
    </row>
    <row r="1193" spans="1:17" ht="8.25" customHeight="1">
      <c r="A1193" s="11"/>
      <c r="B1193" s="52" t="s">
        <v>57</v>
      </c>
      <c r="C1193" s="53"/>
      <c r="D1193" s="54"/>
      <c r="E1193" s="44"/>
      <c r="F1193" s="45"/>
      <c r="G1193" s="44"/>
      <c r="H1193" s="45"/>
      <c r="I1193" s="46"/>
      <c r="J1193" s="47"/>
      <c r="K1193" s="46"/>
      <c r="L1193" s="47"/>
      <c r="M1193" s="46"/>
      <c r="N1193" s="47"/>
      <c r="P1193" s="31"/>
      <c r="Q1193" s="31"/>
    </row>
    <row r="1194" spans="1:17" ht="30.75" customHeight="1">
      <c r="A1194" s="11" t="s">
        <v>54</v>
      </c>
      <c r="B1194" s="52" t="s">
        <v>66</v>
      </c>
      <c r="C1194" s="53"/>
      <c r="D1194" s="54"/>
      <c r="E1194" s="55">
        <f aca="true" t="shared" si="26" ref="E1194:E1207">G1194+P1194</f>
        <v>26891.56</v>
      </c>
      <c r="F1194" s="55"/>
      <c r="G1194" s="55">
        <f>I1194+K1194</f>
        <v>5426.29</v>
      </c>
      <c r="H1194" s="55"/>
      <c r="I1194" s="44">
        <v>5426.29</v>
      </c>
      <c r="J1194" s="45"/>
      <c r="K1194" s="44"/>
      <c r="L1194" s="45"/>
      <c r="M1194" s="46"/>
      <c r="N1194" s="47"/>
      <c r="P1194" s="31">
        <v>21465.27</v>
      </c>
      <c r="Q1194" s="31"/>
    </row>
    <row r="1195" spans="1:17" ht="47.25" customHeight="1">
      <c r="A1195" s="21" t="s">
        <v>67</v>
      </c>
      <c r="B1195" s="52" t="s">
        <v>81</v>
      </c>
      <c r="C1195" s="53"/>
      <c r="D1195" s="54"/>
      <c r="E1195" s="55">
        <f t="shared" si="26"/>
        <v>67090.66</v>
      </c>
      <c r="F1195" s="55"/>
      <c r="G1195" s="55">
        <f>I1195+K1195</f>
        <v>10640.02</v>
      </c>
      <c r="H1195" s="55"/>
      <c r="I1195" s="44">
        <v>10640.02</v>
      </c>
      <c r="J1195" s="45"/>
      <c r="K1195" s="44"/>
      <c r="L1195" s="45"/>
      <c r="M1195" s="46"/>
      <c r="N1195" s="47"/>
      <c r="P1195" s="31">
        <v>56450.64</v>
      </c>
      <c r="Q1195" s="31"/>
    </row>
    <row r="1196" spans="1:17" ht="30.75" customHeight="1">
      <c r="A1196" s="21" t="s">
        <v>68</v>
      </c>
      <c r="B1196" s="52" t="s">
        <v>82</v>
      </c>
      <c r="C1196" s="53"/>
      <c r="D1196" s="54"/>
      <c r="E1196" s="55">
        <f t="shared" si="26"/>
        <v>32829.78</v>
      </c>
      <c r="F1196" s="55"/>
      <c r="G1196" s="55">
        <f aca="true" t="shared" si="27" ref="G1196:G1207">I1196+K1196</f>
        <v>9896.22</v>
      </c>
      <c r="H1196" s="55"/>
      <c r="I1196" s="44"/>
      <c r="J1196" s="45"/>
      <c r="K1196" s="44">
        <v>9896.22</v>
      </c>
      <c r="L1196" s="45"/>
      <c r="M1196" s="46"/>
      <c r="N1196" s="47"/>
      <c r="P1196" s="31">
        <v>22933.56</v>
      </c>
      <c r="Q1196" s="31"/>
    </row>
    <row r="1197" spans="1:17" ht="30" customHeight="1">
      <c r="A1197" s="21" t="s">
        <v>69</v>
      </c>
      <c r="B1197" s="52" t="s">
        <v>83</v>
      </c>
      <c r="C1197" s="53"/>
      <c r="D1197" s="54"/>
      <c r="E1197" s="55">
        <f t="shared" si="26"/>
        <v>29525.02</v>
      </c>
      <c r="F1197" s="55"/>
      <c r="G1197" s="55">
        <f t="shared" si="27"/>
        <v>14699.09</v>
      </c>
      <c r="H1197" s="55"/>
      <c r="I1197" s="44">
        <v>6353.97</v>
      </c>
      <c r="J1197" s="45"/>
      <c r="K1197" s="44">
        <v>8345.12</v>
      </c>
      <c r="L1197" s="45"/>
      <c r="M1197" s="46"/>
      <c r="N1197" s="47"/>
      <c r="P1197" s="31">
        <v>14825.93</v>
      </c>
      <c r="Q1197" s="31"/>
    </row>
    <row r="1198" spans="1:17" ht="47.25" customHeight="1">
      <c r="A1198" s="21" t="s">
        <v>70</v>
      </c>
      <c r="B1198" s="52" t="s">
        <v>84</v>
      </c>
      <c r="C1198" s="53"/>
      <c r="D1198" s="54"/>
      <c r="E1198" s="55">
        <f t="shared" si="26"/>
        <v>89095.93000000001</v>
      </c>
      <c r="F1198" s="55"/>
      <c r="G1198" s="55">
        <f t="shared" si="27"/>
        <v>20541.05</v>
      </c>
      <c r="H1198" s="55"/>
      <c r="I1198" s="44">
        <v>20541.05</v>
      </c>
      <c r="J1198" s="45"/>
      <c r="K1198" s="44"/>
      <c r="L1198" s="45"/>
      <c r="M1198" s="46"/>
      <c r="N1198" s="47"/>
      <c r="P1198" s="31">
        <v>68554.88</v>
      </c>
      <c r="Q1198" s="31"/>
    </row>
    <row r="1199" spans="1:17" ht="52.5" customHeight="1">
      <c r="A1199" s="21" t="s">
        <v>71</v>
      </c>
      <c r="B1199" s="52" t="s">
        <v>85</v>
      </c>
      <c r="C1199" s="53"/>
      <c r="D1199" s="54"/>
      <c r="E1199" s="55">
        <f t="shared" si="26"/>
        <v>74608.6</v>
      </c>
      <c r="F1199" s="55"/>
      <c r="G1199" s="55">
        <f t="shared" si="27"/>
        <v>11442</v>
      </c>
      <c r="H1199" s="55"/>
      <c r="I1199" s="44">
        <v>11442</v>
      </c>
      <c r="J1199" s="45"/>
      <c r="K1199" s="44"/>
      <c r="L1199" s="45"/>
      <c r="M1199" s="46"/>
      <c r="N1199" s="47"/>
      <c r="P1199" s="31">
        <v>63166.6</v>
      </c>
      <c r="Q1199" s="31"/>
    </row>
    <row r="1200" spans="1:17" ht="56.25" customHeight="1">
      <c r="A1200" s="21" t="s">
        <v>72</v>
      </c>
      <c r="B1200" s="52" t="s">
        <v>86</v>
      </c>
      <c r="C1200" s="53"/>
      <c r="D1200" s="54"/>
      <c r="E1200" s="55">
        <f t="shared" si="26"/>
        <v>0</v>
      </c>
      <c r="F1200" s="55"/>
      <c r="G1200" s="55">
        <f t="shared" si="27"/>
        <v>0</v>
      </c>
      <c r="H1200" s="55"/>
      <c r="I1200" s="44"/>
      <c r="J1200" s="45"/>
      <c r="K1200" s="44"/>
      <c r="L1200" s="45"/>
      <c r="M1200" s="46"/>
      <c r="N1200" s="47"/>
      <c r="P1200" s="31">
        <v>0</v>
      </c>
      <c r="Q1200" s="31"/>
    </row>
    <row r="1201" spans="1:17" ht="48" customHeight="1">
      <c r="A1201" s="21" t="s">
        <v>73</v>
      </c>
      <c r="B1201" s="52" t="s">
        <v>94</v>
      </c>
      <c r="C1201" s="53"/>
      <c r="D1201" s="54"/>
      <c r="E1201" s="55">
        <f t="shared" si="26"/>
        <v>25112.08</v>
      </c>
      <c r="F1201" s="55"/>
      <c r="G1201" s="55">
        <f t="shared" si="27"/>
        <v>25112.08</v>
      </c>
      <c r="H1201" s="55"/>
      <c r="I1201" s="44"/>
      <c r="J1201" s="45"/>
      <c r="K1201" s="44">
        <v>25112.08</v>
      </c>
      <c r="L1201" s="45"/>
      <c r="M1201" s="46"/>
      <c r="N1201" s="47"/>
      <c r="P1201" s="31">
        <v>0</v>
      </c>
      <c r="Q1201" s="31"/>
    </row>
    <row r="1202" spans="1:17" ht="48" customHeight="1">
      <c r="A1202" s="21" t="s">
        <v>74</v>
      </c>
      <c r="B1202" s="52" t="s">
        <v>93</v>
      </c>
      <c r="C1202" s="53"/>
      <c r="D1202" s="54"/>
      <c r="E1202" s="55">
        <f t="shared" si="26"/>
        <v>0</v>
      </c>
      <c r="F1202" s="55"/>
      <c r="G1202" s="55">
        <f t="shared" si="27"/>
        <v>0</v>
      </c>
      <c r="H1202" s="55"/>
      <c r="I1202" s="44"/>
      <c r="J1202" s="45"/>
      <c r="K1202" s="44"/>
      <c r="L1202" s="45"/>
      <c r="M1202" s="46"/>
      <c r="N1202" s="47"/>
      <c r="P1202" s="31">
        <v>0</v>
      </c>
      <c r="Q1202" s="31"/>
    </row>
    <row r="1203" spans="1:17" ht="54.75" customHeight="1">
      <c r="A1203" s="21" t="s">
        <v>75</v>
      </c>
      <c r="B1203" s="52" t="s">
        <v>92</v>
      </c>
      <c r="C1203" s="53"/>
      <c r="D1203" s="54"/>
      <c r="E1203" s="55">
        <f t="shared" si="26"/>
        <v>0</v>
      </c>
      <c r="F1203" s="55"/>
      <c r="G1203" s="55">
        <f t="shared" si="27"/>
        <v>0</v>
      </c>
      <c r="H1203" s="55"/>
      <c r="I1203" s="44"/>
      <c r="J1203" s="45"/>
      <c r="K1203" s="44"/>
      <c r="L1203" s="45"/>
      <c r="M1203" s="46"/>
      <c r="N1203" s="47"/>
      <c r="P1203" s="31">
        <v>0</v>
      </c>
      <c r="Q1203" s="31"/>
    </row>
    <row r="1204" spans="1:17" ht="38.25" customHeight="1">
      <c r="A1204" s="21" t="s">
        <v>76</v>
      </c>
      <c r="B1204" s="52" t="s">
        <v>91</v>
      </c>
      <c r="C1204" s="53"/>
      <c r="D1204" s="54"/>
      <c r="E1204" s="55">
        <f t="shared" si="26"/>
        <v>7870.6</v>
      </c>
      <c r="F1204" s="55"/>
      <c r="G1204" s="55">
        <f t="shared" si="27"/>
        <v>2361.18</v>
      </c>
      <c r="H1204" s="55"/>
      <c r="I1204" s="44"/>
      <c r="J1204" s="45"/>
      <c r="K1204" s="44">
        <v>2361.18</v>
      </c>
      <c r="L1204" s="45"/>
      <c r="M1204" s="46"/>
      <c r="N1204" s="47"/>
      <c r="P1204" s="31">
        <v>5509.42</v>
      </c>
      <c r="Q1204" s="31"/>
    </row>
    <row r="1205" spans="1:17" ht="53.25" customHeight="1">
      <c r="A1205" s="21" t="s">
        <v>77</v>
      </c>
      <c r="B1205" s="52" t="s">
        <v>90</v>
      </c>
      <c r="C1205" s="53"/>
      <c r="D1205" s="54"/>
      <c r="E1205" s="55">
        <f t="shared" si="26"/>
        <v>7655.55</v>
      </c>
      <c r="F1205" s="55"/>
      <c r="G1205" s="55">
        <f t="shared" si="27"/>
        <v>4071</v>
      </c>
      <c r="H1205" s="55"/>
      <c r="I1205" s="44"/>
      <c r="J1205" s="45"/>
      <c r="K1205" s="44">
        <v>4071</v>
      </c>
      <c r="L1205" s="45"/>
      <c r="M1205" s="46"/>
      <c r="N1205" s="47"/>
      <c r="P1205" s="31">
        <v>3584.55</v>
      </c>
      <c r="Q1205" s="31"/>
    </row>
    <row r="1206" spans="1:17" ht="36" customHeight="1">
      <c r="A1206" s="21" t="s">
        <v>78</v>
      </c>
      <c r="B1206" s="52" t="s">
        <v>89</v>
      </c>
      <c r="C1206" s="53"/>
      <c r="D1206" s="54"/>
      <c r="E1206" s="55">
        <f t="shared" si="26"/>
        <v>45945.369999999995</v>
      </c>
      <c r="F1206" s="55"/>
      <c r="G1206" s="55">
        <f t="shared" si="27"/>
        <v>32340.71</v>
      </c>
      <c r="H1206" s="55"/>
      <c r="I1206" s="44"/>
      <c r="J1206" s="45"/>
      <c r="K1206" s="44">
        <v>32340.71</v>
      </c>
      <c r="L1206" s="45"/>
      <c r="M1206" s="46"/>
      <c r="N1206" s="47"/>
      <c r="P1206" s="31">
        <v>13604.66</v>
      </c>
      <c r="Q1206" s="31"/>
    </row>
    <row r="1207" spans="1:17" ht="39.75" customHeight="1">
      <c r="A1207" s="21" t="s">
        <v>79</v>
      </c>
      <c r="B1207" s="52" t="s">
        <v>88</v>
      </c>
      <c r="C1207" s="53"/>
      <c r="D1207" s="54"/>
      <c r="E1207" s="55">
        <f t="shared" si="26"/>
        <v>6528.3</v>
      </c>
      <c r="F1207" s="55"/>
      <c r="G1207" s="55">
        <f t="shared" si="27"/>
        <v>1958.49</v>
      </c>
      <c r="H1207" s="55"/>
      <c r="I1207" s="44"/>
      <c r="J1207" s="45"/>
      <c r="K1207" s="44">
        <v>1958.49</v>
      </c>
      <c r="L1207" s="45"/>
      <c r="M1207" s="46"/>
      <c r="N1207" s="47"/>
      <c r="P1207" s="31">
        <v>4569.81</v>
      </c>
      <c r="Q1207" s="31"/>
    </row>
    <row r="1208" spans="1:17" ht="60" customHeight="1">
      <c r="A1208" s="21" t="s">
        <v>80</v>
      </c>
      <c r="B1208" s="52" t="s">
        <v>87</v>
      </c>
      <c r="C1208" s="53"/>
      <c r="D1208" s="54"/>
      <c r="E1208" s="55">
        <v>0</v>
      </c>
      <c r="F1208" s="55"/>
      <c r="G1208" s="55">
        <v>0</v>
      </c>
      <c r="H1208" s="55"/>
      <c r="I1208" s="55">
        <v>0</v>
      </c>
      <c r="J1208" s="55"/>
      <c r="K1208" s="55">
        <v>0</v>
      </c>
      <c r="L1208" s="55"/>
      <c r="M1208" s="46"/>
      <c r="N1208" s="47"/>
      <c r="P1208" s="31">
        <v>0</v>
      </c>
      <c r="Q1208" s="31"/>
    </row>
    <row r="1209" spans="1:14" ht="9.7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4"/>
    </row>
    <row r="1210" spans="1:16" ht="12.75" customHeight="1">
      <c r="A1210" s="49" t="s">
        <v>19</v>
      </c>
      <c r="B1210" s="36" t="s">
        <v>21</v>
      </c>
      <c r="C1210" s="37"/>
      <c r="D1210" s="38"/>
      <c r="E1210" s="36" t="s">
        <v>59</v>
      </c>
      <c r="F1210" s="38"/>
      <c r="G1210" s="92">
        <f>N1211*10</f>
        <v>477523.2</v>
      </c>
      <c r="H1210" s="93"/>
      <c r="I1210" s="89" t="s">
        <v>39</v>
      </c>
      <c r="J1210" s="90"/>
      <c r="K1210" s="90"/>
      <c r="L1210" s="90"/>
      <c r="M1210" s="90"/>
      <c r="N1210" s="91"/>
      <c r="P1210" s="4" t="s">
        <v>59</v>
      </c>
    </row>
    <row r="1211" spans="1:14" ht="44.25" customHeight="1">
      <c r="A1211" s="49"/>
      <c r="B1211" s="39"/>
      <c r="C1211" s="40"/>
      <c r="D1211" s="41"/>
      <c r="E1211" s="39"/>
      <c r="F1211" s="41"/>
      <c r="G1211" s="94"/>
      <c r="H1211" s="95"/>
      <c r="I1211" s="46" t="s">
        <v>4</v>
      </c>
      <c r="J1211" s="47"/>
      <c r="K1211" s="44">
        <f>N1211*3</f>
        <v>143256.96</v>
      </c>
      <c r="L1211" s="45"/>
      <c r="M1211" s="25" t="s">
        <v>5</v>
      </c>
      <c r="N1211" s="26">
        <f>ROUND((C1175*(N1172+N1174+N1175+N1176)),2)</f>
        <v>47752.32</v>
      </c>
    </row>
    <row r="1212" spans="1:16" ht="21" customHeight="1">
      <c r="A1212" s="49"/>
      <c r="B1212" s="42" t="s">
        <v>20</v>
      </c>
      <c r="C1212" s="43"/>
      <c r="D1212" s="32"/>
      <c r="E1212" s="46" t="s">
        <v>59</v>
      </c>
      <c r="F1212" s="47"/>
      <c r="G1212" s="44">
        <f>N1212*10</f>
        <v>461836.8</v>
      </c>
      <c r="H1212" s="45"/>
      <c r="I1212" s="46" t="s">
        <v>4</v>
      </c>
      <c r="J1212" s="47"/>
      <c r="K1212" s="44">
        <f>N1212*3</f>
        <v>138551.04</v>
      </c>
      <c r="L1212" s="45"/>
      <c r="M1212" s="25" t="s">
        <v>5</v>
      </c>
      <c r="N1212" s="26">
        <f>ROUND((E1175*(N1172+N1174+N1175+N1176)),2)</f>
        <v>46183.68</v>
      </c>
      <c r="P1212" s="4" t="s">
        <v>59</v>
      </c>
    </row>
    <row r="1213" spans="1:14" ht="9.7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 ht="9.7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 ht="9.75">
      <c r="A1215" s="27"/>
      <c r="B1215" s="28" t="s">
        <v>22</v>
      </c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7"/>
    </row>
    <row r="1216" spans="1:14" ht="9.75">
      <c r="A1216" s="27"/>
      <c r="B1216" s="28" t="s">
        <v>23</v>
      </c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7"/>
    </row>
    <row r="1217" spans="1:14" ht="9.75">
      <c r="A1217" s="27"/>
      <c r="B1217" s="33" t="s">
        <v>24</v>
      </c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27"/>
      <c r="N1217" s="27"/>
    </row>
    <row r="1218" spans="1:14" ht="9.75">
      <c r="A1218" s="27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27"/>
      <c r="N1218" s="27"/>
    </row>
    <row r="1219" spans="1:14" ht="9.7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 ht="9.75">
      <c r="A1220" s="27"/>
      <c r="B1220" s="28" t="s">
        <v>95</v>
      </c>
      <c r="C1220" s="28"/>
      <c r="D1220" s="28"/>
      <c r="E1220" s="27"/>
      <c r="F1220" s="28"/>
      <c r="G1220" s="28"/>
      <c r="H1220" s="28"/>
      <c r="I1220" s="28"/>
      <c r="J1220" s="34" t="s">
        <v>97</v>
      </c>
      <c r="K1220" s="34"/>
      <c r="L1220" s="34"/>
      <c r="M1220" s="34"/>
      <c r="N1220" s="34"/>
    </row>
    <row r="1221" spans="1:14" ht="9.75">
      <c r="A1221" s="27"/>
      <c r="B1221" s="28"/>
      <c r="C1221" s="28"/>
      <c r="D1221" s="28"/>
      <c r="E1221" s="27"/>
      <c r="F1221" s="17"/>
      <c r="G1221" s="17"/>
      <c r="H1221" s="17"/>
      <c r="I1221" s="17"/>
      <c r="J1221" s="29"/>
      <c r="K1221" s="29"/>
      <c r="L1221" s="29"/>
      <c r="M1221" s="29"/>
      <c r="N1221" s="29"/>
    </row>
    <row r="1222" spans="1:14" ht="9.75">
      <c r="A1222" s="27"/>
      <c r="B1222" s="35" t="s">
        <v>60</v>
      </c>
      <c r="C1222" s="35"/>
      <c r="D1222" s="35"/>
      <c r="E1222" s="27"/>
      <c r="F1222" s="33"/>
      <c r="G1222" s="33"/>
      <c r="H1222" s="33"/>
      <c r="I1222" s="33"/>
      <c r="J1222" s="34" t="s">
        <v>96</v>
      </c>
      <c r="K1222" s="34"/>
      <c r="L1222" s="34"/>
      <c r="M1222" s="34"/>
      <c r="N1222" s="34"/>
    </row>
    <row r="1223" spans="1:14" ht="9.7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9.75">
      <c r="A1224" s="27"/>
      <c r="B1224" s="35" t="s">
        <v>61</v>
      </c>
      <c r="C1224" s="35"/>
      <c r="D1224" s="35"/>
      <c r="E1224" s="35"/>
      <c r="F1224" s="27"/>
      <c r="G1224" s="27"/>
      <c r="H1224" s="27"/>
      <c r="I1224" s="27"/>
      <c r="J1224" s="34"/>
      <c r="K1224" s="34"/>
      <c r="L1224" s="34"/>
      <c r="M1224" s="34"/>
      <c r="N1224" s="27"/>
    </row>
    <row r="1225" spans="1:14" ht="9.75">
      <c r="A1225" s="30"/>
      <c r="B1225" s="35" t="s">
        <v>62</v>
      </c>
      <c r="C1225" s="35"/>
      <c r="D1225" s="35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9.75">
      <c r="A1226" s="30"/>
      <c r="B1226" s="35" t="s">
        <v>63</v>
      </c>
      <c r="C1226" s="35"/>
      <c r="D1226" s="35"/>
      <c r="E1226" s="30"/>
      <c r="F1226" s="30"/>
      <c r="G1226" s="30"/>
      <c r="H1226" s="30"/>
      <c r="I1226" s="30"/>
      <c r="J1226" s="30"/>
      <c r="K1226" s="34" t="s">
        <v>64</v>
      </c>
      <c r="L1226" s="34"/>
      <c r="M1226" s="34"/>
      <c r="N1226" s="34"/>
    </row>
    <row r="1227" spans="1:14" ht="9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9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9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47" spans="1:14" ht="16.5" customHeight="1">
      <c r="A1247" s="1"/>
      <c r="B1247" s="1"/>
      <c r="C1247" s="2"/>
      <c r="D1247" s="2"/>
      <c r="E1247" s="2"/>
      <c r="F1247" s="2"/>
      <c r="G1247" s="2"/>
      <c r="H1247" s="2"/>
      <c r="I1247" s="2"/>
      <c r="J1247" s="77" t="s">
        <v>27</v>
      </c>
      <c r="K1247" s="77"/>
      <c r="L1247" s="77"/>
      <c r="M1247" s="77"/>
      <c r="N1247" s="77"/>
    </row>
    <row r="1248" spans="1:14" ht="15.75" customHeight="1">
      <c r="A1248" s="1"/>
      <c r="B1248" s="1"/>
      <c r="C1248" s="2"/>
      <c r="D1248" s="2"/>
      <c r="E1248" s="2"/>
      <c r="F1248" s="2"/>
      <c r="G1248" s="2"/>
      <c r="H1248" s="2"/>
      <c r="I1248" s="2"/>
      <c r="J1248" s="77" t="s">
        <v>28</v>
      </c>
      <c r="K1248" s="77"/>
      <c r="L1248" s="77"/>
      <c r="M1248" s="77"/>
      <c r="N1248" s="77"/>
    </row>
    <row r="1249" spans="1:14" ht="9.75">
      <c r="A1249" s="1"/>
      <c r="B1249" s="1"/>
      <c r="C1249" s="5"/>
      <c r="D1249" s="5"/>
      <c r="E1249" s="5"/>
      <c r="F1249" s="5"/>
      <c r="G1249" s="5"/>
      <c r="H1249" s="5"/>
      <c r="I1249" s="5"/>
      <c r="J1249" s="77" t="s">
        <v>29</v>
      </c>
      <c r="K1249" s="77"/>
      <c r="L1249" s="77"/>
      <c r="M1249" s="77"/>
      <c r="N1249" s="77"/>
    </row>
    <row r="1250" spans="1:14" ht="9.75">
      <c r="A1250" s="1"/>
      <c r="B1250" s="1"/>
      <c r="C1250" s="5"/>
      <c r="D1250" s="5"/>
      <c r="E1250" s="5"/>
      <c r="F1250" s="5"/>
      <c r="G1250" s="5"/>
      <c r="H1250" s="5"/>
      <c r="I1250" s="5"/>
      <c r="J1250" s="77" t="s">
        <v>30</v>
      </c>
      <c r="K1250" s="77"/>
      <c r="L1250" s="77"/>
      <c r="M1250" s="77"/>
      <c r="N1250" s="77"/>
    </row>
    <row r="1251" spans="1:14" ht="9.75">
      <c r="A1251" s="1"/>
      <c r="B1251" s="1"/>
      <c r="C1251" s="2"/>
      <c r="D1251" s="2"/>
      <c r="E1251" s="2"/>
      <c r="F1251" s="2"/>
      <c r="G1251" s="2"/>
      <c r="H1251" s="2"/>
      <c r="I1251" s="2"/>
      <c r="J1251" s="77" t="s">
        <v>31</v>
      </c>
      <c r="K1251" s="77"/>
      <c r="L1251" s="77"/>
      <c r="M1251" s="77"/>
      <c r="N1251" s="77"/>
    </row>
    <row r="1252" spans="1:14" ht="16.5" customHeight="1">
      <c r="A1252" s="1"/>
      <c r="B1252" s="1"/>
      <c r="C1252" s="2"/>
      <c r="D1252" s="2"/>
      <c r="E1252" s="2"/>
      <c r="F1252" s="2"/>
      <c r="G1252" s="2"/>
      <c r="H1252" s="2"/>
      <c r="I1252" s="2"/>
      <c r="J1252" s="3"/>
      <c r="K1252" s="3"/>
      <c r="L1252" s="3"/>
      <c r="M1252" s="3"/>
      <c r="N1252" s="3"/>
    </row>
    <row r="1253" spans="1:14" ht="9.75">
      <c r="A1253" s="83" t="s">
        <v>0</v>
      </c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83"/>
    </row>
    <row r="1254" spans="1:14" ht="9.75">
      <c r="A1254" s="84" t="s">
        <v>32</v>
      </c>
      <c r="B1254" s="84"/>
      <c r="C1254" s="84"/>
      <c r="D1254" s="84"/>
      <c r="E1254" s="84"/>
      <c r="F1254" s="84"/>
      <c r="G1254" s="84"/>
      <c r="H1254" s="84"/>
      <c r="I1254" s="84"/>
      <c r="J1254" s="84"/>
      <c r="K1254" s="84"/>
      <c r="L1254" s="84"/>
      <c r="M1254" s="84"/>
      <c r="N1254" s="84"/>
    </row>
    <row r="1255" spans="1:14" ht="9.75">
      <c r="A1255" s="84" t="s">
        <v>33</v>
      </c>
      <c r="B1255" s="84"/>
      <c r="C1255" s="84"/>
      <c r="D1255" s="84"/>
      <c r="E1255" s="84"/>
      <c r="F1255" s="84"/>
      <c r="G1255" s="84"/>
      <c r="H1255" s="84"/>
      <c r="I1255" s="84"/>
      <c r="J1255" s="84"/>
      <c r="K1255" s="84"/>
      <c r="L1255" s="84"/>
      <c r="M1255" s="84"/>
      <c r="N1255" s="84"/>
    </row>
    <row r="1256" spans="1:17" ht="9.75">
      <c r="A1256" s="85" t="s">
        <v>113</v>
      </c>
      <c r="B1256" s="85"/>
      <c r="C1256" s="85"/>
      <c r="D1256" s="85"/>
      <c r="E1256" s="85"/>
      <c r="F1256" s="77" t="s">
        <v>26</v>
      </c>
      <c r="G1256" s="77"/>
      <c r="H1256" s="77"/>
      <c r="I1256" s="77"/>
      <c r="J1256" s="77"/>
      <c r="K1256" s="77"/>
      <c r="L1256" s="77"/>
      <c r="M1256" s="77"/>
      <c r="N1256" s="77"/>
      <c r="Q1256" s="4" t="s">
        <v>26</v>
      </c>
    </row>
    <row r="1257" spans="1:17" ht="9.75">
      <c r="A1257" s="85" t="s">
        <v>25</v>
      </c>
      <c r="B1257" s="85"/>
      <c r="C1257" s="85"/>
      <c r="D1257" s="7">
        <v>40544</v>
      </c>
      <c r="E1257" s="6"/>
      <c r="F1257" s="77" t="s">
        <v>144</v>
      </c>
      <c r="G1257" s="77"/>
      <c r="H1257" s="77"/>
      <c r="I1257" s="77"/>
      <c r="J1257" s="77"/>
      <c r="K1257" s="77"/>
      <c r="L1257" s="77"/>
      <c r="M1257" s="77"/>
      <c r="N1257" s="77"/>
      <c r="Q1257" s="4" t="s">
        <v>143</v>
      </c>
    </row>
    <row r="1258" spans="1:14" ht="21.75" customHeight="1">
      <c r="A1258" s="8"/>
      <c r="B1258" s="1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ht="9.75">
      <c r="A1259" s="86" t="s">
        <v>98</v>
      </c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64" t="s">
        <v>38</v>
      </c>
      <c r="N1259" s="65"/>
    </row>
    <row r="1260" spans="1:16" ht="27.75" customHeight="1">
      <c r="A1260" s="48" t="s">
        <v>1</v>
      </c>
      <c r="B1260" s="48"/>
      <c r="C1260" s="10" t="s">
        <v>35</v>
      </c>
      <c r="D1260" s="10" t="s">
        <v>2</v>
      </c>
      <c r="E1260" s="49" t="s">
        <v>37</v>
      </c>
      <c r="F1260" s="49"/>
      <c r="G1260" s="49"/>
      <c r="H1260" s="49"/>
      <c r="I1260" s="49"/>
      <c r="J1260" s="49"/>
      <c r="K1260" s="49"/>
      <c r="L1260" s="49"/>
      <c r="M1260" s="87"/>
      <c r="N1260" s="88"/>
      <c r="P1260" s="4" t="s">
        <v>37</v>
      </c>
    </row>
    <row r="1261" spans="1:17" ht="19.5" customHeight="1">
      <c r="A1261" s="48"/>
      <c r="B1261" s="48"/>
      <c r="C1261" s="12">
        <v>40238</v>
      </c>
      <c r="D1261" s="13" t="s">
        <v>142</v>
      </c>
      <c r="E1261" s="13" t="s">
        <v>3</v>
      </c>
      <c r="F1261" s="14">
        <f>J1261*10</f>
        <v>349749</v>
      </c>
      <c r="G1261" s="11" t="s">
        <v>4</v>
      </c>
      <c r="H1261" s="14">
        <f>J1261*3</f>
        <v>104924.70000000001</v>
      </c>
      <c r="I1261" s="14" t="s">
        <v>5</v>
      </c>
      <c r="J1261" s="50">
        <v>34974.9</v>
      </c>
      <c r="K1261" s="50"/>
      <c r="L1261" s="50"/>
      <c r="M1261" s="70" t="s">
        <v>6</v>
      </c>
      <c r="N1261" s="75"/>
      <c r="P1261" s="4" t="s">
        <v>3</v>
      </c>
      <c r="Q1261" s="31">
        <v>349749</v>
      </c>
    </row>
    <row r="1262" spans="1:16" ht="18.75" customHeight="1">
      <c r="A1262" s="49" t="s">
        <v>7</v>
      </c>
      <c r="B1262" s="49"/>
      <c r="C1262" s="48" t="s">
        <v>36</v>
      </c>
      <c r="D1262" s="48"/>
      <c r="E1262" s="49" t="s">
        <v>39</v>
      </c>
      <c r="F1262" s="49"/>
      <c r="G1262" s="49"/>
      <c r="H1262" s="49"/>
      <c r="I1262" s="49"/>
      <c r="J1262" s="49"/>
      <c r="K1262" s="49"/>
      <c r="L1262" s="49"/>
      <c r="M1262" s="71"/>
      <c r="N1262" s="76"/>
      <c r="P1262" s="4" t="s">
        <v>39</v>
      </c>
    </row>
    <row r="1263" spans="1:16" ht="59.25" customHeight="1">
      <c r="A1263" s="49"/>
      <c r="B1263" s="49"/>
      <c r="C1263" s="48"/>
      <c r="D1263" s="48"/>
      <c r="E1263" s="48" t="s">
        <v>8</v>
      </c>
      <c r="F1263" s="48"/>
      <c r="G1263" s="48"/>
      <c r="H1263" s="9" t="s">
        <v>9</v>
      </c>
      <c r="I1263" s="48" t="s">
        <v>34</v>
      </c>
      <c r="J1263" s="48"/>
      <c r="K1263" s="48"/>
      <c r="L1263" s="48"/>
      <c r="M1263" s="11" t="s">
        <v>40</v>
      </c>
      <c r="N1263" s="15"/>
      <c r="P1263" s="4" t="s">
        <v>8</v>
      </c>
    </row>
    <row r="1264" spans="1:17" ht="34.5" customHeight="1">
      <c r="A1264" s="49"/>
      <c r="B1264" s="49"/>
      <c r="C1264" s="51">
        <f>E1264+H1264</f>
        <v>3664</v>
      </c>
      <c r="D1264" s="51"/>
      <c r="E1264" s="50">
        <v>3616</v>
      </c>
      <c r="F1264" s="50"/>
      <c r="G1264" s="50"/>
      <c r="H1264" s="14">
        <v>48</v>
      </c>
      <c r="I1264" s="50">
        <v>2583.2</v>
      </c>
      <c r="J1264" s="50"/>
      <c r="K1264" s="50"/>
      <c r="L1264" s="50"/>
      <c r="M1264" s="11" t="s">
        <v>41</v>
      </c>
      <c r="N1264" s="11"/>
      <c r="P1264" s="31">
        <v>3616</v>
      </c>
      <c r="Q1264" s="31"/>
    </row>
    <row r="1265" spans="1:14" ht="13.5" customHeight="1">
      <c r="A1265" s="64" t="s">
        <v>10</v>
      </c>
      <c r="B1265" s="65"/>
      <c r="C1265" s="73">
        <f>E1264</f>
        <v>3616</v>
      </c>
      <c r="D1265" s="64" t="s">
        <v>11</v>
      </c>
      <c r="E1265" s="68"/>
      <c r="F1265" s="65"/>
      <c r="G1265" s="60"/>
      <c r="H1265" s="64" t="s">
        <v>43</v>
      </c>
      <c r="I1265" s="78"/>
      <c r="J1265" s="78"/>
      <c r="K1265" s="78"/>
      <c r="L1265" s="79"/>
      <c r="M1265" s="70" t="s">
        <v>42</v>
      </c>
      <c r="N1265" s="70">
        <v>18.24</v>
      </c>
    </row>
    <row r="1266" spans="1:14" ht="33.75" customHeight="1">
      <c r="A1266" s="66"/>
      <c r="B1266" s="67"/>
      <c r="C1266" s="74"/>
      <c r="D1266" s="66"/>
      <c r="E1266" s="69"/>
      <c r="F1266" s="67"/>
      <c r="G1266" s="61"/>
      <c r="H1266" s="80"/>
      <c r="I1266" s="81"/>
      <c r="J1266" s="81"/>
      <c r="K1266" s="81"/>
      <c r="L1266" s="82"/>
      <c r="M1266" s="71"/>
      <c r="N1266" s="71"/>
    </row>
    <row r="1267" spans="1:14" ht="9.75" customHeight="1">
      <c r="A1267" s="16"/>
      <c r="B1267" s="16"/>
      <c r="C1267" s="16"/>
      <c r="D1267" s="16"/>
      <c r="E1267" s="16"/>
      <c r="F1267" s="16"/>
      <c r="G1267" s="17"/>
      <c r="H1267" s="18"/>
      <c r="I1267" s="18"/>
      <c r="J1267" s="18"/>
      <c r="K1267" s="18"/>
      <c r="L1267" s="18"/>
      <c r="M1267" s="19"/>
      <c r="N1267" s="19"/>
    </row>
    <row r="1268" spans="1:17" ht="34.5" customHeight="1">
      <c r="A1268" s="52" t="s">
        <v>44</v>
      </c>
      <c r="B1268" s="54"/>
      <c r="C1268" s="9" t="s">
        <v>134</v>
      </c>
      <c r="D1268" s="52" t="s">
        <v>45</v>
      </c>
      <c r="E1268" s="54"/>
      <c r="F1268" s="9">
        <v>5</v>
      </c>
      <c r="G1268" s="52" t="s">
        <v>46</v>
      </c>
      <c r="H1268" s="54"/>
      <c r="I1268" s="9">
        <v>5</v>
      </c>
      <c r="J1268" s="52" t="s">
        <v>47</v>
      </c>
      <c r="K1268" s="53"/>
      <c r="L1268" s="54"/>
      <c r="M1268" s="62">
        <v>70</v>
      </c>
      <c r="N1268" s="63"/>
      <c r="Q1268" s="4">
        <v>5</v>
      </c>
    </row>
    <row r="1269" spans="1:14" ht="71.25" customHeight="1">
      <c r="A1269" s="8"/>
      <c r="B1269" s="1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6" ht="12.75" customHeight="1">
      <c r="A1270" s="60" t="s">
        <v>48</v>
      </c>
      <c r="B1270" s="64" t="s">
        <v>12</v>
      </c>
      <c r="C1270" s="68"/>
      <c r="D1270" s="65"/>
      <c r="E1270" s="64" t="s">
        <v>53</v>
      </c>
      <c r="F1270" s="65"/>
      <c r="G1270" s="62" t="s">
        <v>39</v>
      </c>
      <c r="H1270" s="63"/>
      <c r="I1270" s="48" t="s">
        <v>16</v>
      </c>
      <c r="J1270" s="48"/>
      <c r="K1270" s="48"/>
      <c r="L1270" s="48"/>
      <c r="M1270" s="48"/>
      <c r="N1270" s="48"/>
      <c r="P1270" s="4" t="s">
        <v>53</v>
      </c>
    </row>
    <row r="1271" spans="1:14" ht="9.75">
      <c r="A1271" s="61"/>
      <c r="B1271" s="66"/>
      <c r="C1271" s="69"/>
      <c r="D1271" s="67"/>
      <c r="E1271" s="66"/>
      <c r="F1271" s="67"/>
      <c r="G1271" s="62" t="s">
        <v>13</v>
      </c>
      <c r="H1271" s="63"/>
      <c r="I1271" s="48"/>
      <c r="J1271" s="48"/>
      <c r="K1271" s="48"/>
      <c r="L1271" s="48"/>
      <c r="M1271" s="48"/>
      <c r="N1271" s="48"/>
    </row>
    <row r="1272" spans="1:16" ht="9.75">
      <c r="A1272" s="20">
        <v>1</v>
      </c>
      <c r="B1272" s="46">
        <v>2</v>
      </c>
      <c r="C1272" s="56"/>
      <c r="D1272" s="47"/>
      <c r="E1272" s="52">
        <v>3</v>
      </c>
      <c r="F1272" s="54"/>
      <c r="G1272" s="46">
        <v>4</v>
      </c>
      <c r="H1272" s="47"/>
      <c r="I1272" s="56">
        <v>5</v>
      </c>
      <c r="J1272" s="56"/>
      <c r="K1272" s="56"/>
      <c r="L1272" s="56"/>
      <c r="M1272" s="56"/>
      <c r="N1272" s="47"/>
      <c r="P1272" s="4">
        <v>3</v>
      </c>
    </row>
    <row r="1273" spans="1:17" ht="25.5" customHeight="1">
      <c r="A1273" s="11">
        <v>1</v>
      </c>
      <c r="B1273" s="52" t="s">
        <v>49</v>
      </c>
      <c r="C1273" s="53"/>
      <c r="D1273" s="54"/>
      <c r="E1273" s="55">
        <f>J1261*10</f>
        <v>349749</v>
      </c>
      <c r="F1273" s="55"/>
      <c r="G1273" s="55">
        <f>H1261</f>
        <v>104924.70000000001</v>
      </c>
      <c r="H1273" s="55"/>
      <c r="I1273" s="72"/>
      <c r="J1273" s="72"/>
      <c r="K1273" s="72"/>
      <c r="L1273" s="72"/>
      <c r="M1273" s="72"/>
      <c r="N1273" s="72"/>
      <c r="P1273" s="31">
        <v>244824.3</v>
      </c>
      <c r="Q1273" s="31"/>
    </row>
    <row r="1274" spans="1:17" ht="22.5" customHeight="1">
      <c r="A1274" s="11">
        <v>2</v>
      </c>
      <c r="B1274" s="52" t="s">
        <v>50</v>
      </c>
      <c r="C1274" s="53"/>
      <c r="D1274" s="54"/>
      <c r="E1274" s="55">
        <f>E1273</f>
        <v>349749</v>
      </c>
      <c r="F1274" s="55"/>
      <c r="G1274" s="55">
        <f>H1261</f>
        <v>104924.70000000001</v>
      </c>
      <c r="H1274" s="55"/>
      <c r="I1274" s="72"/>
      <c r="J1274" s="72"/>
      <c r="K1274" s="72"/>
      <c r="L1274" s="72"/>
      <c r="M1274" s="72"/>
      <c r="N1274" s="72"/>
      <c r="P1274" s="31">
        <v>244824.3</v>
      </c>
      <c r="Q1274" s="31"/>
    </row>
    <row r="1275" spans="1:17" ht="36" customHeight="1">
      <c r="A1275" s="11">
        <v>3</v>
      </c>
      <c r="B1275" s="52" t="s">
        <v>51</v>
      </c>
      <c r="C1275" s="53"/>
      <c r="D1275" s="54"/>
      <c r="E1275" s="55">
        <v>0</v>
      </c>
      <c r="F1275" s="55"/>
      <c r="G1275" s="55">
        <v>0</v>
      </c>
      <c r="H1275" s="55"/>
      <c r="I1275" s="72"/>
      <c r="J1275" s="72"/>
      <c r="K1275" s="72"/>
      <c r="L1275" s="72"/>
      <c r="M1275" s="72"/>
      <c r="N1275" s="72"/>
      <c r="P1275" s="31">
        <v>0</v>
      </c>
      <c r="Q1275" s="31"/>
    </row>
    <row r="1276" spans="1:17" ht="36" customHeight="1">
      <c r="A1276" s="11">
        <v>4</v>
      </c>
      <c r="B1276" s="52" t="s">
        <v>52</v>
      </c>
      <c r="C1276" s="53"/>
      <c r="D1276" s="54"/>
      <c r="E1276" s="55">
        <f>E1273</f>
        <v>349749</v>
      </c>
      <c r="F1276" s="55"/>
      <c r="G1276" s="55">
        <f>H1261</f>
        <v>104924.70000000001</v>
      </c>
      <c r="H1276" s="55"/>
      <c r="I1276" s="72"/>
      <c r="J1276" s="72"/>
      <c r="K1276" s="72"/>
      <c r="L1276" s="72"/>
      <c r="M1276" s="72"/>
      <c r="N1276" s="72"/>
      <c r="P1276" s="31">
        <v>244824.3</v>
      </c>
      <c r="Q1276" s="31"/>
    </row>
    <row r="1277" spans="1:16" ht="12" customHeight="1">
      <c r="A1277" s="60" t="s">
        <v>48</v>
      </c>
      <c r="B1277" s="64" t="s">
        <v>12</v>
      </c>
      <c r="C1277" s="68"/>
      <c r="D1277" s="65"/>
      <c r="E1277" s="64" t="s">
        <v>53</v>
      </c>
      <c r="F1277" s="65"/>
      <c r="G1277" s="64" t="s">
        <v>55</v>
      </c>
      <c r="H1277" s="65"/>
      <c r="I1277" s="64" t="s">
        <v>39</v>
      </c>
      <c r="J1277" s="68"/>
      <c r="K1277" s="68"/>
      <c r="L1277" s="68"/>
      <c r="M1277" s="64" t="s">
        <v>56</v>
      </c>
      <c r="N1277" s="65"/>
      <c r="P1277" s="4" t="s">
        <v>53</v>
      </c>
    </row>
    <row r="1278" spans="1:14" ht="30.75" customHeight="1">
      <c r="A1278" s="61"/>
      <c r="B1278" s="66"/>
      <c r="C1278" s="69"/>
      <c r="D1278" s="67"/>
      <c r="E1278" s="66"/>
      <c r="F1278" s="67"/>
      <c r="G1278" s="66"/>
      <c r="H1278" s="67"/>
      <c r="I1278" s="52" t="s">
        <v>17</v>
      </c>
      <c r="J1278" s="54"/>
      <c r="K1278" s="52" t="s">
        <v>18</v>
      </c>
      <c r="L1278" s="54"/>
      <c r="M1278" s="66"/>
      <c r="N1278" s="67"/>
    </row>
    <row r="1279" spans="1:16" ht="12" customHeight="1">
      <c r="A1279" s="20">
        <v>1</v>
      </c>
      <c r="B1279" s="46">
        <v>2</v>
      </c>
      <c r="C1279" s="56"/>
      <c r="D1279" s="47"/>
      <c r="E1279" s="52">
        <v>3</v>
      </c>
      <c r="F1279" s="54"/>
      <c r="G1279" s="46">
        <v>4</v>
      </c>
      <c r="H1279" s="47"/>
      <c r="I1279" s="46" t="s">
        <v>14</v>
      </c>
      <c r="J1279" s="47"/>
      <c r="K1279" s="56" t="s">
        <v>15</v>
      </c>
      <c r="L1279" s="47"/>
      <c r="M1279" s="46">
        <v>5</v>
      </c>
      <c r="N1279" s="47"/>
      <c r="P1279" s="4">
        <v>3</v>
      </c>
    </row>
    <row r="1280" spans="1:14" ht="9.75">
      <c r="A1280" s="20"/>
      <c r="B1280" s="57" t="s">
        <v>58</v>
      </c>
      <c r="C1280" s="58"/>
      <c r="D1280" s="59"/>
      <c r="E1280" s="52"/>
      <c r="F1280" s="54"/>
      <c r="G1280" s="46"/>
      <c r="H1280" s="47"/>
      <c r="I1280" s="46"/>
      <c r="J1280" s="47"/>
      <c r="K1280" s="56"/>
      <c r="L1280" s="47"/>
      <c r="M1280" s="46"/>
      <c r="N1280" s="47"/>
    </row>
    <row r="1281" spans="1:17" ht="49.5" customHeight="1">
      <c r="A1281" s="11">
        <v>5</v>
      </c>
      <c r="B1281" s="52" t="s">
        <v>65</v>
      </c>
      <c r="C1281" s="53"/>
      <c r="D1281" s="54"/>
      <c r="E1281" s="55">
        <f>G1281+P1281</f>
        <v>561466.77</v>
      </c>
      <c r="F1281" s="55"/>
      <c r="G1281" s="44">
        <f>G1283+G1284+G1285+G1286+G1287+G1288+G1289+G1290+G1291+G1292+G1293+G1294+G1295+G1296+G1297</f>
        <v>142298.90000000002</v>
      </c>
      <c r="H1281" s="45"/>
      <c r="I1281" s="44">
        <f>I1283+I1284+I1285+I1286+I1287+I1288+I1289+I1290+I1291+I1292+I1293+I1294+I1295+I1296+I1297</f>
        <v>76813.14000000001</v>
      </c>
      <c r="J1281" s="45"/>
      <c r="K1281" s="44">
        <f>K1283+K1284+K1285+K1286+K1287+K1288+K1289+K1290+K1291+K1292+K1293+K1294+K1295+K1296+K1297</f>
        <v>65485.76</v>
      </c>
      <c r="L1281" s="45"/>
      <c r="M1281" s="46"/>
      <c r="N1281" s="47"/>
      <c r="P1281" s="31">
        <v>419167.87</v>
      </c>
      <c r="Q1281" s="31"/>
    </row>
    <row r="1282" spans="1:17" ht="8.25" customHeight="1">
      <c r="A1282" s="11"/>
      <c r="B1282" s="52" t="s">
        <v>57</v>
      </c>
      <c r="C1282" s="53"/>
      <c r="D1282" s="54"/>
      <c r="E1282" s="44"/>
      <c r="F1282" s="45"/>
      <c r="G1282" s="44"/>
      <c r="H1282" s="45"/>
      <c r="I1282" s="46"/>
      <c r="J1282" s="47"/>
      <c r="K1282" s="46"/>
      <c r="L1282" s="47"/>
      <c r="M1282" s="46"/>
      <c r="N1282" s="47"/>
      <c r="P1282" s="31"/>
      <c r="Q1282" s="31"/>
    </row>
    <row r="1283" spans="1:17" ht="30.75" customHeight="1">
      <c r="A1283" s="11" t="s">
        <v>54</v>
      </c>
      <c r="B1283" s="52" t="s">
        <v>66</v>
      </c>
      <c r="C1283" s="53"/>
      <c r="D1283" s="54"/>
      <c r="E1283" s="55">
        <f aca="true" t="shared" si="28" ref="E1283:E1296">G1283+P1283</f>
        <v>39044.64</v>
      </c>
      <c r="F1283" s="55"/>
      <c r="G1283" s="55">
        <f>I1283+K1283</f>
        <v>8000.54</v>
      </c>
      <c r="H1283" s="55"/>
      <c r="I1283" s="44">
        <v>8000.54</v>
      </c>
      <c r="J1283" s="45"/>
      <c r="K1283" s="44"/>
      <c r="L1283" s="45"/>
      <c r="M1283" s="46"/>
      <c r="N1283" s="47"/>
      <c r="P1283" s="31">
        <v>31044.1</v>
      </c>
      <c r="Q1283" s="31"/>
    </row>
    <row r="1284" spans="1:17" ht="47.25" customHeight="1">
      <c r="A1284" s="21" t="s">
        <v>67</v>
      </c>
      <c r="B1284" s="52" t="s">
        <v>81</v>
      </c>
      <c r="C1284" s="53"/>
      <c r="D1284" s="54"/>
      <c r="E1284" s="55">
        <f t="shared" si="28"/>
        <v>108671.05</v>
      </c>
      <c r="F1284" s="55"/>
      <c r="G1284" s="55">
        <f>I1284+K1284</f>
        <v>16731.2</v>
      </c>
      <c r="H1284" s="55"/>
      <c r="I1284" s="44">
        <v>16731.2</v>
      </c>
      <c r="J1284" s="45"/>
      <c r="K1284" s="44"/>
      <c r="L1284" s="45"/>
      <c r="M1284" s="46"/>
      <c r="N1284" s="47"/>
      <c r="P1284" s="31">
        <v>91939.85</v>
      </c>
      <c r="Q1284" s="31"/>
    </row>
    <row r="1285" spans="1:17" ht="30.75" customHeight="1">
      <c r="A1285" s="21" t="s">
        <v>68</v>
      </c>
      <c r="B1285" s="52" t="s">
        <v>82</v>
      </c>
      <c r="C1285" s="53"/>
      <c r="D1285" s="54"/>
      <c r="E1285" s="55">
        <f t="shared" si="28"/>
        <v>39892.8</v>
      </c>
      <c r="F1285" s="55"/>
      <c r="G1285" s="55">
        <f aca="true" t="shared" si="29" ref="G1285:G1296">I1285+K1285</f>
        <v>12025.35</v>
      </c>
      <c r="H1285" s="55"/>
      <c r="I1285" s="44"/>
      <c r="J1285" s="45"/>
      <c r="K1285" s="44">
        <v>12025.35</v>
      </c>
      <c r="L1285" s="45"/>
      <c r="M1285" s="46"/>
      <c r="N1285" s="47"/>
      <c r="P1285" s="31">
        <v>27867.45</v>
      </c>
      <c r="Q1285" s="31"/>
    </row>
    <row r="1286" spans="1:17" ht="30" customHeight="1">
      <c r="A1286" s="21" t="s">
        <v>69</v>
      </c>
      <c r="B1286" s="52" t="s">
        <v>83</v>
      </c>
      <c r="C1286" s="53"/>
      <c r="D1286" s="54"/>
      <c r="E1286" s="55">
        <f t="shared" si="28"/>
        <v>35908.77</v>
      </c>
      <c r="F1286" s="55"/>
      <c r="G1286" s="55">
        <f t="shared" si="29"/>
        <v>17877.26</v>
      </c>
      <c r="H1286" s="55"/>
      <c r="I1286" s="44">
        <v>7727.79</v>
      </c>
      <c r="J1286" s="45"/>
      <c r="K1286" s="44">
        <v>10149.47</v>
      </c>
      <c r="L1286" s="45"/>
      <c r="M1286" s="46"/>
      <c r="N1286" s="47"/>
      <c r="P1286" s="31">
        <v>18031.51</v>
      </c>
      <c r="Q1286" s="31"/>
    </row>
    <row r="1287" spans="1:17" ht="47.25" customHeight="1">
      <c r="A1287" s="21" t="s">
        <v>70</v>
      </c>
      <c r="B1287" s="52" t="s">
        <v>84</v>
      </c>
      <c r="C1287" s="53"/>
      <c r="D1287" s="54"/>
      <c r="E1287" s="55">
        <f t="shared" si="28"/>
        <v>126721.41</v>
      </c>
      <c r="F1287" s="55"/>
      <c r="G1287" s="55">
        <f t="shared" si="29"/>
        <v>29411.04</v>
      </c>
      <c r="H1287" s="55"/>
      <c r="I1287" s="44">
        <v>29411.04</v>
      </c>
      <c r="J1287" s="45"/>
      <c r="K1287" s="44"/>
      <c r="L1287" s="45"/>
      <c r="M1287" s="46"/>
      <c r="N1287" s="47"/>
      <c r="P1287" s="31">
        <v>97310.37</v>
      </c>
      <c r="Q1287" s="31"/>
    </row>
    <row r="1288" spans="1:17" ht="52.5" customHeight="1">
      <c r="A1288" s="21" t="s">
        <v>71</v>
      </c>
      <c r="B1288" s="52" t="s">
        <v>85</v>
      </c>
      <c r="C1288" s="53"/>
      <c r="D1288" s="54"/>
      <c r="E1288" s="55">
        <f t="shared" si="28"/>
        <v>97896.48000000001</v>
      </c>
      <c r="F1288" s="55"/>
      <c r="G1288" s="55">
        <f t="shared" si="29"/>
        <v>14942.57</v>
      </c>
      <c r="H1288" s="55"/>
      <c r="I1288" s="44">
        <v>14942.57</v>
      </c>
      <c r="J1288" s="45"/>
      <c r="K1288" s="44"/>
      <c r="L1288" s="45"/>
      <c r="M1288" s="46"/>
      <c r="N1288" s="47"/>
      <c r="P1288" s="31">
        <v>82953.91</v>
      </c>
      <c r="Q1288" s="31"/>
    </row>
    <row r="1289" spans="1:17" ht="56.25" customHeight="1">
      <c r="A1289" s="21" t="s">
        <v>72</v>
      </c>
      <c r="B1289" s="52" t="s">
        <v>86</v>
      </c>
      <c r="C1289" s="53"/>
      <c r="D1289" s="54"/>
      <c r="E1289" s="55">
        <f t="shared" si="28"/>
        <v>0</v>
      </c>
      <c r="F1289" s="55"/>
      <c r="G1289" s="55">
        <f t="shared" si="29"/>
        <v>0</v>
      </c>
      <c r="H1289" s="55"/>
      <c r="I1289" s="44"/>
      <c r="J1289" s="45"/>
      <c r="K1289" s="44"/>
      <c r="L1289" s="45"/>
      <c r="M1289" s="46"/>
      <c r="N1289" s="47"/>
      <c r="P1289" s="31">
        <v>0</v>
      </c>
      <c r="Q1289" s="31"/>
    </row>
    <row r="1290" spans="1:17" ht="48" customHeight="1">
      <c r="A1290" s="21" t="s">
        <v>73</v>
      </c>
      <c r="B1290" s="52" t="s">
        <v>94</v>
      </c>
      <c r="C1290" s="53"/>
      <c r="D1290" s="54"/>
      <c r="E1290" s="55">
        <f t="shared" si="28"/>
        <v>40177.45</v>
      </c>
      <c r="F1290" s="55"/>
      <c r="G1290" s="55">
        <f t="shared" si="29"/>
        <v>0</v>
      </c>
      <c r="H1290" s="55"/>
      <c r="I1290" s="44"/>
      <c r="J1290" s="45"/>
      <c r="K1290" s="44"/>
      <c r="L1290" s="45"/>
      <c r="M1290" s="46"/>
      <c r="N1290" s="47"/>
      <c r="P1290" s="31">
        <v>40177.45</v>
      </c>
      <c r="Q1290" s="31"/>
    </row>
    <row r="1291" spans="1:17" ht="48" customHeight="1">
      <c r="A1291" s="21" t="s">
        <v>74</v>
      </c>
      <c r="B1291" s="52" t="s">
        <v>93</v>
      </c>
      <c r="C1291" s="53"/>
      <c r="D1291" s="54"/>
      <c r="E1291" s="55">
        <f t="shared" si="28"/>
        <v>3636.72</v>
      </c>
      <c r="F1291" s="55"/>
      <c r="G1291" s="55">
        <f t="shared" si="29"/>
        <v>3636.72</v>
      </c>
      <c r="H1291" s="55"/>
      <c r="I1291" s="44"/>
      <c r="J1291" s="45"/>
      <c r="K1291" s="44">
        <v>3636.72</v>
      </c>
      <c r="L1291" s="45"/>
      <c r="M1291" s="46"/>
      <c r="N1291" s="47"/>
      <c r="P1291" s="31">
        <v>0</v>
      </c>
      <c r="Q1291" s="31"/>
    </row>
    <row r="1292" spans="1:17" ht="54.75" customHeight="1">
      <c r="A1292" s="21" t="s">
        <v>75</v>
      </c>
      <c r="B1292" s="52" t="s">
        <v>92</v>
      </c>
      <c r="C1292" s="53"/>
      <c r="D1292" s="54"/>
      <c r="E1292" s="55">
        <f t="shared" si="28"/>
        <v>0</v>
      </c>
      <c r="F1292" s="55"/>
      <c r="G1292" s="55">
        <f t="shared" si="29"/>
        <v>0</v>
      </c>
      <c r="H1292" s="55"/>
      <c r="I1292" s="44"/>
      <c r="J1292" s="45"/>
      <c r="K1292" s="44"/>
      <c r="L1292" s="45"/>
      <c r="M1292" s="46"/>
      <c r="N1292" s="47"/>
      <c r="P1292" s="31">
        <v>0</v>
      </c>
      <c r="Q1292" s="31"/>
    </row>
    <row r="1293" spans="1:17" ht="38.25" customHeight="1">
      <c r="A1293" s="21" t="s">
        <v>76</v>
      </c>
      <c r="B1293" s="52" t="s">
        <v>91</v>
      </c>
      <c r="C1293" s="53"/>
      <c r="D1293" s="54"/>
      <c r="E1293" s="55">
        <f t="shared" si="28"/>
        <v>11240.2</v>
      </c>
      <c r="F1293" s="55"/>
      <c r="G1293" s="55">
        <f t="shared" si="29"/>
        <v>3372.06</v>
      </c>
      <c r="H1293" s="55"/>
      <c r="I1293" s="44"/>
      <c r="J1293" s="45"/>
      <c r="K1293" s="44">
        <v>3372.06</v>
      </c>
      <c r="L1293" s="45"/>
      <c r="M1293" s="46"/>
      <c r="N1293" s="47"/>
      <c r="P1293" s="31">
        <v>7868.14</v>
      </c>
      <c r="Q1293" s="31"/>
    </row>
    <row r="1294" spans="1:17" ht="53.25" customHeight="1">
      <c r="A1294" s="21" t="s">
        <v>77</v>
      </c>
      <c r="B1294" s="52" t="s">
        <v>90</v>
      </c>
      <c r="C1294" s="53"/>
      <c r="D1294" s="54"/>
      <c r="E1294" s="55">
        <f t="shared" si="28"/>
        <v>12454.5</v>
      </c>
      <c r="F1294" s="55"/>
      <c r="G1294" s="55">
        <f t="shared" si="29"/>
        <v>5861.55</v>
      </c>
      <c r="H1294" s="55"/>
      <c r="I1294" s="44"/>
      <c r="J1294" s="45"/>
      <c r="K1294" s="44">
        <v>5861.55</v>
      </c>
      <c r="L1294" s="45"/>
      <c r="M1294" s="46"/>
      <c r="N1294" s="47"/>
      <c r="P1294" s="31">
        <v>6592.95</v>
      </c>
      <c r="Q1294" s="31"/>
    </row>
    <row r="1295" spans="1:17" ht="36" customHeight="1">
      <c r="A1295" s="21" t="s">
        <v>78</v>
      </c>
      <c r="B1295" s="52" t="s">
        <v>89</v>
      </c>
      <c r="C1295" s="53"/>
      <c r="D1295" s="54"/>
      <c r="E1295" s="55">
        <f t="shared" si="28"/>
        <v>38893.65</v>
      </c>
      <c r="F1295" s="55"/>
      <c r="G1295" s="55">
        <f t="shared" si="29"/>
        <v>28361.88</v>
      </c>
      <c r="H1295" s="55"/>
      <c r="I1295" s="44"/>
      <c r="J1295" s="45"/>
      <c r="K1295" s="44">
        <v>28361.88</v>
      </c>
      <c r="L1295" s="45"/>
      <c r="M1295" s="46"/>
      <c r="N1295" s="47"/>
      <c r="P1295" s="31">
        <v>10531.77</v>
      </c>
      <c r="Q1295" s="31"/>
    </row>
    <row r="1296" spans="1:17" ht="39.75" customHeight="1">
      <c r="A1296" s="21" t="s">
        <v>79</v>
      </c>
      <c r="B1296" s="52" t="s">
        <v>88</v>
      </c>
      <c r="C1296" s="53"/>
      <c r="D1296" s="54"/>
      <c r="E1296" s="55">
        <f t="shared" si="28"/>
        <v>6929.1</v>
      </c>
      <c r="F1296" s="55"/>
      <c r="G1296" s="55">
        <f t="shared" si="29"/>
        <v>2078.73</v>
      </c>
      <c r="H1296" s="55"/>
      <c r="I1296" s="44"/>
      <c r="J1296" s="45"/>
      <c r="K1296" s="44">
        <v>2078.73</v>
      </c>
      <c r="L1296" s="45"/>
      <c r="M1296" s="46"/>
      <c r="N1296" s="47"/>
      <c r="P1296" s="31">
        <v>4850.37</v>
      </c>
      <c r="Q1296" s="31"/>
    </row>
    <row r="1297" spans="1:17" ht="60" customHeight="1">
      <c r="A1297" s="21" t="s">
        <v>80</v>
      </c>
      <c r="B1297" s="52" t="s">
        <v>87</v>
      </c>
      <c r="C1297" s="53"/>
      <c r="D1297" s="54"/>
      <c r="E1297" s="55">
        <v>0</v>
      </c>
      <c r="F1297" s="55"/>
      <c r="G1297" s="55">
        <v>0</v>
      </c>
      <c r="H1297" s="55"/>
      <c r="I1297" s="55">
        <v>0</v>
      </c>
      <c r="J1297" s="55"/>
      <c r="K1297" s="55">
        <v>0</v>
      </c>
      <c r="L1297" s="55"/>
      <c r="M1297" s="46"/>
      <c r="N1297" s="47"/>
      <c r="P1297" s="31">
        <v>0</v>
      </c>
      <c r="Q1297" s="31"/>
    </row>
    <row r="1298" spans="1:14" ht="9.7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4"/>
    </row>
    <row r="1299" spans="1:16" ht="12.75" customHeight="1">
      <c r="A1299" s="49" t="s">
        <v>19</v>
      </c>
      <c r="B1299" s="36" t="s">
        <v>21</v>
      </c>
      <c r="C1299" s="37"/>
      <c r="D1299" s="38"/>
      <c r="E1299" s="36" t="s">
        <v>59</v>
      </c>
      <c r="F1299" s="38"/>
      <c r="G1299" s="92">
        <f>N1300*10</f>
        <v>668313.6</v>
      </c>
      <c r="H1299" s="93"/>
      <c r="I1299" s="89" t="s">
        <v>39</v>
      </c>
      <c r="J1299" s="90"/>
      <c r="K1299" s="90"/>
      <c r="L1299" s="90"/>
      <c r="M1299" s="90"/>
      <c r="N1299" s="91"/>
      <c r="P1299" s="4" t="s">
        <v>59</v>
      </c>
    </row>
    <row r="1300" spans="1:14" ht="44.25" customHeight="1">
      <c r="A1300" s="49"/>
      <c r="B1300" s="39"/>
      <c r="C1300" s="40"/>
      <c r="D1300" s="41"/>
      <c r="E1300" s="39"/>
      <c r="F1300" s="41"/>
      <c r="G1300" s="94"/>
      <c r="H1300" s="95"/>
      <c r="I1300" s="46" t="s">
        <v>4</v>
      </c>
      <c r="J1300" s="47"/>
      <c r="K1300" s="44">
        <f>N1300*3</f>
        <v>200494.08000000002</v>
      </c>
      <c r="L1300" s="45"/>
      <c r="M1300" s="25" t="s">
        <v>5</v>
      </c>
      <c r="N1300" s="26">
        <f>ROUND((C1264*(N1261+N1263+N1264+N1265)),2)</f>
        <v>66831.36</v>
      </c>
    </row>
    <row r="1301" spans="1:16" ht="21" customHeight="1">
      <c r="A1301" s="49"/>
      <c r="B1301" s="42" t="s">
        <v>20</v>
      </c>
      <c r="C1301" s="43"/>
      <c r="D1301" s="32"/>
      <c r="E1301" s="46" t="s">
        <v>59</v>
      </c>
      <c r="F1301" s="47"/>
      <c r="G1301" s="44">
        <f>N1301*10</f>
        <v>659558.3999999999</v>
      </c>
      <c r="H1301" s="45"/>
      <c r="I1301" s="46" t="s">
        <v>4</v>
      </c>
      <c r="J1301" s="47"/>
      <c r="K1301" s="44">
        <f>N1301*3</f>
        <v>197867.52</v>
      </c>
      <c r="L1301" s="45"/>
      <c r="M1301" s="25" t="s">
        <v>5</v>
      </c>
      <c r="N1301" s="26">
        <f>ROUND((E1264*(N1261+N1263+N1264+N1265)),2)</f>
        <v>65955.84</v>
      </c>
      <c r="P1301" s="4" t="s">
        <v>59</v>
      </c>
    </row>
    <row r="1302" spans="1:14" ht="9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 ht="9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 ht="9.75">
      <c r="A1304" s="27"/>
      <c r="B1304" s="28" t="s">
        <v>22</v>
      </c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7"/>
    </row>
    <row r="1305" spans="1:14" ht="9.75">
      <c r="A1305" s="27"/>
      <c r="B1305" s="28" t="s">
        <v>23</v>
      </c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7"/>
    </row>
    <row r="1306" spans="1:14" ht="9.75">
      <c r="A1306" s="27"/>
      <c r="B1306" s="33" t="s">
        <v>24</v>
      </c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27"/>
      <c r="N1306" s="27"/>
    </row>
    <row r="1307" spans="1:14" ht="9.75">
      <c r="A1307" s="27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27"/>
      <c r="N1307" s="27"/>
    </row>
    <row r="1308" spans="1:14" ht="9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 ht="9.75">
      <c r="A1309" s="27"/>
      <c r="B1309" s="28" t="s">
        <v>95</v>
      </c>
      <c r="C1309" s="28"/>
      <c r="D1309" s="28"/>
      <c r="E1309" s="27"/>
      <c r="F1309" s="28"/>
      <c r="G1309" s="28"/>
      <c r="H1309" s="28"/>
      <c r="I1309" s="28"/>
      <c r="J1309" s="34" t="s">
        <v>97</v>
      </c>
      <c r="K1309" s="34"/>
      <c r="L1309" s="34"/>
      <c r="M1309" s="34"/>
      <c r="N1309" s="34"/>
    </row>
    <row r="1310" spans="1:14" ht="9.75">
      <c r="A1310" s="27"/>
      <c r="B1310" s="28"/>
      <c r="C1310" s="28"/>
      <c r="D1310" s="28"/>
      <c r="E1310" s="27"/>
      <c r="F1310" s="17"/>
      <c r="G1310" s="17"/>
      <c r="H1310" s="17"/>
      <c r="I1310" s="17"/>
      <c r="J1310" s="29"/>
      <c r="K1310" s="29"/>
      <c r="L1310" s="29"/>
      <c r="M1310" s="29"/>
      <c r="N1310" s="29"/>
    </row>
    <row r="1311" spans="1:14" ht="9.75">
      <c r="A1311" s="27"/>
      <c r="B1311" s="35" t="s">
        <v>60</v>
      </c>
      <c r="C1311" s="35"/>
      <c r="D1311" s="35"/>
      <c r="E1311" s="27"/>
      <c r="F1311" s="33"/>
      <c r="G1311" s="33"/>
      <c r="H1311" s="33"/>
      <c r="I1311" s="33"/>
      <c r="J1311" s="34" t="s">
        <v>96</v>
      </c>
      <c r="K1311" s="34"/>
      <c r="L1311" s="34"/>
      <c r="M1311" s="34"/>
      <c r="N1311" s="34"/>
    </row>
    <row r="1312" spans="1:14" ht="9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ht="9.75">
      <c r="A1313" s="27"/>
      <c r="B1313" s="35" t="s">
        <v>61</v>
      </c>
      <c r="C1313" s="35"/>
      <c r="D1313" s="35"/>
      <c r="E1313" s="35"/>
      <c r="F1313" s="27"/>
      <c r="G1313" s="27"/>
      <c r="H1313" s="27"/>
      <c r="I1313" s="27"/>
      <c r="J1313" s="34"/>
      <c r="K1313" s="34"/>
      <c r="L1313" s="34"/>
      <c r="M1313" s="34"/>
      <c r="N1313" s="27"/>
    </row>
    <row r="1314" spans="1:14" ht="9.75">
      <c r="A1314" s="30"/>
      <c r="B1314" s="35" t="s">
        <v>62</v>
      </c>
      <c r="C1314" s="35"/>
      <c r="D1314" s="35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9.75">
      <c r="A1315" s="30"/>
      <c r="B1315" s="35" t="s">
        <v>63</v>
      </c>
      <c r="C1315" s="35"/>
      <c r="D1315" s="35"/>
      <c r="E1315" s="30"/>
      <c r="F1315" s="30"/>
      <c r="G1315" s="30"/>
      <c r="H1315" s="30"/>
      <c r="I1315" s="30"/>
      <c r="J1315" s="30"/>
      <c r="K1315" s="34" t="s">
        <v>64</v>
      </c>
      <c r="L1315" s="34"/>
      <c r="M1315" s="34"/>
      <c r="N1315" s="34"/>
    </row>
    <row r="1316" spans="1:14" ht="9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9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9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36" spans="1:14" ht="16.5" customHeight="1">
      <c r="A1336" s="1"/>
      <c r="B1336" s="1"/>
      <c r="C1336" s="2"/>
      <c r="D1336" s="2"/>
      <c r="E1336" s="2"/>
      <c r="F1336" s="2"/>
      <c r="G1336" s="2"/>
      <c r="H1336" s="2"/>
      <c r="I1336" s="2"/>
      <c r="J1336" s="77" t="s">
        <v>27</v>
      </c>
      <c r="K1336" s="77"/>
      <c r="L1336" s="77"/>
      <c r="M1336" s="77"/>
      <c r="N1336" s="77"/>
    </row>
    <row r="1337" spans="1:14" ht="15.75" customHeight="1">
      <c r="A1337" s="1"/>
      <c r="B1337" s="1"/>
      <c r="C1337" s="2"/>
      <c r="D1337" s="2"/>
      <c r="E1337" s="2"/>
      <c r="F1337" s="2"/>
      <c r="G1337" s="2"/>
      <c r="H1337" s="2"/>
      <c r="I1337" s="2"/>
      <c r="J1337" s="77" t="s">
        <v>28</v>
      </c>
      <c r="K1337" s="77"/>
      <c r="L1337" s="77"/>
      <c r="M1337" s="77"/>
      <c r="N1337" s="77"/>
    </row>
    <row r="1338" spans="1:14" ht="9.75">
      <c r="A1338" s="1"/>
      <c r="B1338" s="1"/>
      <c r="C1338" s="5"/>
      <c r="D1338" s="5"/>
      <c r="E1338" s="5"/>
      <c r="F1338" s="5"/>
      <c r="G1338" s="5"/>
      <c r="H1338" s="5"/>
      <c r="I1338" s="5"/>
      <c r="J1338" s="77" t="s">
        <v>29</v>
      </c>
      <c r="K1338" s="77"/>
      <c r="L1338" s="77"/>
      <c r="M1338" s="77"/>
      <c r="N1338" s="77"/>
    </row>
    <row r="1339" spans="1:14" ht="9.75">
      <c r="A1339" s="1"/>
      <c r="B1339" s="1"/>
      <c r="C1339" s="5"/>
      <c r="D1339" s="5"/>
      <c r="E1339" s="5"/>
      <c r="F1339" s="5"/>
      <c r="G1339" s="5"/>
      <c r="H1339" s="5"/>
      <c r="I1339" s="5"/>
      <c r="J1339" s="77" t="s">
        <v>30</v>
      </c>
      <c r="K1339" s="77"/>
      <c r="L1339" s="77"/>
      <c r="M1339" s="77"/>
      <c r="N1339" s="77"/>
    </row>
    <row r="1340" spans="1:14" ht="9.75">
      <c r="A1340" s="1"/>
      <c r="B1340" s="1"/>
      <c r="C1340" s="2"/>
      <c r="D1340" s="2"/>
      <c r="E1340" s="2"/>
      <c r="F1340" s="2"/>
      <c r="G1340" s="2"/>
      <c r="H1340" s="2"/>
      <c r="I1340" s="2"/>
      <c r="J1340" s="77" t="s">
        <v>31</v>
      </c>
      <c r="K1340" s="77"/>
      <c r="L1340" s="77"/>
      <c r="M1340" s="77"/>
      <c r="N1340" s="77"/>
    </row>
    <row r="1341" spans="1:14" ht="16.5" customHeight="1">
      <c r="A1341" s="1"/>
      <c r="B1341" s="1"/>
      <c r="C1341" s="2"/>
      <c r="D1341" s="2"/>
      <c r="E1341" s="2"/>
      <c r="F1341" s="2"/>
      <c r="G1341" s="2"/>
      <c r="H1341" s="2"/>
      <c r="I1341" s="2"/>
      <c r="J1341" s="3"/>
      <c r="K1341" s="3"/>
      <c r="L1341" s="3"/>
      <c r="M1341" s="3"/>
      <c r="N1341" s="3"/>
    </row>
    <row r="1342" spans="1:14" ht="9.75">
      <c r="A1342" s="83" t="s">
        <v>0</v>
      </c>
      <c r="B1342" s="83"/>
      <c r="C1342" s="83"/>
      <c r="D1342" s="83"/>
      <c r="E1342" s="83"/>
      <c r="F1342" s="83"/>
      <c r="G1342" s="83"/>
      <c r="H1342" s="83"/>
      <c r="I1342" s="83"/>
      <c r="J1342" s="83"/>
      <c r="K1342" s="83"/>
      <c r="L1342" s="83"/>
      <c r="M1342" s="83"/>
      <c r="N1342" s="83"/>
    </row>
    <row r="1343" spans="1:14" ht="9.75">
      <c r="A1343" s="84" t="s">
        <v>32</v>
      </c>
      <c r="B1343" s="84"/>
      <c r="C1343" s="84"/>
      <c r="D1343" s="84"/>
      <c r="E1343" s="84"/>
      <c r="F1343" s="84"/>
      <c r="G1343" s="84"/>
      <c r="H1343" s="84"/>
      <c r="I1343" s="84"/>
      <c r="J1343" s="84"/>
      <c r="K1343" s="84"/>
      <c r="L1343" s="84"/>
      <c r="M1343" s="84"/>
      <c r="N1343" s="84"/>
    </row>
    <row r="1344" spans="1:14" ht="9.75">
      <c r="A1344" s="84" t="s">
        <v>33</v>
      </c>
      <c r="B1344" s="84"/>
      <c r="C1344" s="84"/>
      <c r="D1344" s="84"/>
      <c r="E1344" s="84"/>
      <c r="F1344" s="84"/>
      <c r="G1344" s="84"/>
      <c r="H1344" s="84"/>
      <c r="I1344" s="84"/>
      <c r="J1344" s="84"/>
      <c r="K1344" s="84"/>
      <c r="L1344" s="84"/>
      <c r="M1344" s="84"/>
      <c r="N1344" s="84"/>
    </row>
    <row r="1345" spans="1:17" ht="9.75">
      <c r="A1345" s="85" t="s">
        <v>114</v>
      </c>
      <c r="B1345" s="85"/>
      <c r="C1345" s="85"/>
      <c r="D1345" s="85"/>
      <c r="E1345" s="85"/>
      <c r="F1345" s="77" t="s">
        <v>26</v>
      </c>
      <c r="G1345" s="77"/>
      <c r="H1345" s="77"/>
      <c r="I1345" s="77"/>
      <c r="J1345" s="77"/>
      <c r="K1345" s="77"/>
      <c r="L1345" s="77"/>
      <c r="M1345" s="77"/>
      <c r="N1345" s="77"/>
      <c r="Q1345" s="4" t="s">
        <v>26</v>
      </c>
    </row>
    <row r="1346" spans="1:17" ht="9.75">
      <c r="A1346" s="85" t="s">
        <v>25</v>
      </c>
      <c r="B1346" s="85"/>
      <c r="C1346" s="85"/>
      <c r="D1346" s="7">
        <v>40544</v>
      </c>
      <c r="E1346" s="6"/>
      <c r="F1346" s="77" t="s">
        <v>144</v>
      </c>
      <c r="G1346" s="77"/>
      <c r="H1346" s="77"/>
      <c r="I1346" s="77"/>
      <c r="J1346" s="77"/>
      <c r="K1346" s="77"/>
      <c r="L1346" s="77"/>
      <c r="M1346" s="77"/>
      <c r="N1346" s="77"/>
      <c r="Q1346" s="4" t="s">
        <v>143</v>
      </c>
    </row>
    <row r="1347" spans="1:14" ht="21.75" customHeight="1">
      <c r="A1347" s="8"/>
      <c r="B1347" s="1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ht="9.75">
      <c r="A1348" s="86" t="s">
        <v>98</v>
      </c>
      <c r="B1348" s="86"/>
      <c r="C1348" s="86"/>
      <c r="D1348" s="86"/>
      <c r="E1348" s="86"/>
      <c r="F1348" s="86"/>
      <c r="G1348" s="86"/>
      <c r="H1348" s="86"/>
      <c r="I1348" s="86"/>
      <c r="J1348" s="86"/>
      <c r="K1348" s="86"/>
      <c r="L1348" s="86"/>
      <c r="M1348" s="64" t="s">
        <v>38</v>
      </c>
      <c r="N1348" s="65"/>
    </row>
    <row r="1349" spans="1:16" ht="27.75" customHeight="1">
      <c r="A1349" s="48" t="s">
        <v>1</v>
      </c>
      <c r="B1349" s="48"/>
      <c r="C1349" s="10" t="s">
        <v>35</v>
      </c>
      <c r="D1349" s="10" t="s">
        <v>2</v>
      </c>
      <c r="E1349" s="49" t="s">
        <v>37</v>
      </c>
      <c r="F1349" s="49"/>
      <c r="G1349" s="49"/>
      <c r="H1349" s="49"/>
      <c r="I1349" s="49"/>
      <c r="J1349" s="49"/>
      <c r="K1349" s="49"/>
      <c r="L1349" s="49"/>
      <c r="M1349" s="87"/>
      <c r="N1349" s="88"/>
      <c r="P1349" s="4" t="s">
        <v>37</v>
      </c>
    </row>
    <row r="1350" spans="1:17" ht="19.5" customHeight="1">
      <c r="A1350" s="48"/>
      <c r="B1350" s="48"/>
      <c r="C1350" s="12">
        <v>40238</v>
      </c>
      <c r="D1350" s="13" t="s">
        <v>142</v>
      </c>
      <c r="E1350" s="13" t="s">
        <v>3</v>
      </c>
      <c r="F1350" s="14">
        <f>J1350*10</f>
        <v>360511.69999999995</v>
      </c>
      <c r="G1350" s="11" t="s">
        <v>4</v>
      </c>
      <c r="H1350" s="14">
        <f>J1350*3</f>
        <v>108153.51</v>
      </c>
      <c r="I1350" s="14" t="s">
        <v>5</v>
      </c>
      <c r="J1350" s="50">
        <v>36051.17</v>
      </c>
      <c r="K1350" s="50"/>
      <c r="L1350" s="50"/>
      <c r="M1350" s="70" t="s">
        <v>6</v>
      </c>
      <c r="N1350" s="75"/>
      <c r="P1350" s="4" t="s">
        <v>3</v>
      </c>
      <c r="Q1350" s="31">
        <v>360511.7</v>
      </c>
    </row>
    <row r="1351" spans="1:16" ht="18.75" customHeight="1">
      <c r="A1351" s="49" t="s">
        <v>7</v>
      </c>
      <c r="B1351" s="49"/>
      <c r="C1351" s="48" t="s">
        <v>36</v>
      </c>
      <c r="D1351" s="48"/>
      <c r="E1351" s="49" t="s">
        <v>39</v>
      </c>
      <c r="F1351" s="49"/>
      <c r="G1351" s="49"/>
      <c r="H1351" s="49"/>
      <c r="I1351" s="49"/>
      <c r="J1351" s="49"/>
      <c r="K1351" s="49"/>
      <c r="L1351" s="49"/>
      <c r="M1351" s="71"/>
      <c r="N1351" s="76"/>
      <c r="P1351" s="4" t="s">
        <v>39</v>
      </c>
    </row>
    <row r="1352" spans="1:16" ht="59.25" customHeight="1">
      <c r="A1352" s="49"/>
      <c r="B1352" s="49"/>
      <c r="C1352" s="48"/>
      <c r="D1352" s="48"/>
      <c r="E1352" s="48" t="s">
        <v>8</v>
      </c>
      <c r="F1352" s="48"/>
      <c r="G1352" s="48"/>
      <c r="H1352" s="9" t="s">
        <v>9</v>
      </c>
      <c r="I1352" s="48" t="s">
        <v>34</v>
      </c>
      <c r="J1352" s="48"/>
      <c r="K1352" s="48"/>
      <c r="L1352" s="48"/>
      <c r="M1352" s="11" t="s">
        <v>40</v>
      </c>
      <c r="N1352" s="15"/>
      <c r="P1352" s="4" t="s">
        <v>8</v>
      </c>
    </row>
    <row r="1353" spans="1:17" ht="34.5" customHeight="1">
      <c r="A1353" s="49"/>
      <c r="B1353" s="49"/>
      <c r="C1353" s="51">
        <f>E1353+H1353</f>
        <v>3817</v>
      </c>
      <c r="D1353" s="51"/>
      <c r="E1353" s="50">
        <v>3641</v>
      </c>
      <c r="F1353" s="50"/>
      <c r="G1353" s="50"/>
      <c r="H1353" s="14">
        <v>176</v>
      </c>
      <c r="I1353" s="50">
        <v>2642.8</v>
      </c>
      <c r="J1353" s="50"/>
      <c r="K1353" s="50"/>
      <c r="L1353" s="50"/>
      <c r="M1353" s="11" t="s">
        <v>41</v>
      </c>
      <c r="N1353" s="11"/>
      <c r="P1353" s="31">
        <v>3641</v>
      </c>
      <c r="Q1353" s="31"/>
    </row>
    <row r="1354" spans="1:14" ht="13.5" customHeight="1">
      <c r="A1354" s="64" t="s">
        <v>10</v>
      </c>
      <c r="B1354" s="65"/>
      <c r="C1354" s="73">
        <f>E1353</f>
        <v>3641</v>
      </c>
      <c r="D1354" s="64" t="s">
        <v>11</v>
      </c>
      <c r="E1354" s="68"/>
      <c r="F1354" s="65"/>
      <c r="G1354" s="60"/>
      <c r="H1354" s="64" t="s">
        <v>43</v>
      </c>
      <c r="I1354" s="78"/>
      <c r="J1354" s="78"/>
      <c r="K1354" s="78"/>
      <c r="L1354" s="79"/>
      <c r="M1354" s="70" t="s">
        <v>42</v>
      </c>
      <c r="N1354" s="70">
        <v>18.24</v>
      </c>
    </row>
    <row r="1355" spans="1:14" ht="33.75" customHeight="1">
      <c r="A1355" s="66"/>
      <c r="B1355" s="67"/>
      <c r="C1355" s="74"/>
      <c r="D1355" s="66"/>
      <c r="E1355" s="69"/>
      <c r="F1355" s="67"/>
      <c r="G1355" s="61"/>
      <c r="H1355" s="80"/>
      <c r="I1355" s="81"/>
      <c r="J1355" s="81"/>
      <c r="K1355" s="81"/>
      <c r="L1355" s="82"/>
      <c r="M1355" s="71"/>
      <c r="N1355" s="71"/>
    </row>
    <row r="1356" spans="1:14" ht="9.75" customHeight="1">
      <c r="A1356" s="16"/>
      <c r="B1356" s="16"/>
      <c r="C1356" s="16"/>
      <c r="D1356" s="16"/>
      <c r="E1356" s="16"/>
      <c r="F1356" s="16"/>
      <c r="G1356" s="17"/>
      <c r="H1356" s="18"/>
      <c r="I1356" s="18"/>
      <c r="J1356" s="18"/>
      <c r="K1356" s="18"/>
      <c r="L1356" s="18"/>
      <c r="M1356" s="19"/>
      <c r="N1356" s="19"/>
    </row>
    <row r="1357" spans="1:17" ht="34.5" customHeight="1">
      <c r="A1357" s="52" t="s">
        <v>44</v>
      </c>
      <c r="B1357" s="54"/>
      <c r="C1357" s="9" t="s">
        <v>134</v>
      </c>
      <c r="D1357" s="52" t="s">
        <v>45</v>
      </c>
      <c r="E1357" s="54"/>
      <c r="F1357" s="9">
        <v>5</v>
      </c>
      <c r="G1357" s="52" t="s">
        <v>46</v>
      </c>
      <c r="H1357" s="54"/>
      <c r="I1357" s="9">
        <v>5</v>
      </c>
      <c r="J1357" s="52" t="s">
        <v>47</v>
      </c>
      <c r="K1357" s="53"/>
      <c r="L1357" s="54"/>
      <c r="M1357" s="62">
        <v>70</v>
      </c>
      <c r="N1357" s="63"/>
      <c r="Q1357" s="4">
        <v>5</v>
      </c>
    </row>
    <row r="1358" spans="1:14" ht="71.25" customHeight="1">
      <c r="A1358" s="8"/>
      <c r="B1358" s="1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6" ht="12.75" customHeight="1">
      <c r="A1359" s="60" t="s">
        <v>48</v>
      </c>
      <c r="B1359" s="64" t="s">
        <v>12</v>
      </c>
      <c r="C1359" s="68"/>
      <c r="D1359" s="65"/>
      <c r="E1359" s="64" t="s">
        <v>53</v>
      </c>
      <c r="F1359" s="65"/>
      <c r="G1359" s="62" t="s">
        <v>39</v>
      </c>
      <c r="H1359" s="63"/>
      <c r="I1359" s="48" t="s">
        <v>16</v>
      </c>
      <c r="J1359" s="48"/>
      <c r="K1359" s="48"/>
      <c r="L1359" s="48"/>
      <c r="M1359" s="48"/>
      <c r="N1359" s="48"/>
      <c r="P1359" s="4" t="s">
        <v>53</v>
      </c>
    </row>
    <row r="1360" spans="1:14" ht="9.75">
      <c r="A1360" s="61"/>
      <c r="B1360" s="66"/>
      <c r="C1360" s="69"/>
      <c r="D1360" s="67"/>
      <c r="E1360" s="66"/>
      <c r="F1360" s="67"/>
      <c r="G1360" s="62" t="s">
        <v>13</v>
      </c>
      <c r="H1360" s="63"/>
      <c r="I1360" s="48"/>
      <c r="J1360" s="48"/>
      <c r="K1360" s="48"/>
      <c r="L1360" s="48"/>
      <c r="M1360" s="48"/>
      <c r="N1360" s="48"/>
    </row>
    <row r="1361" spans="1:16" ht="9.75">
      <c r="A1361" s="20">
        <v>1</v>
      </c>
      <c r="B1361" s="46">
        <v>2</v>
      </c>
      <c r="C1361" s="56"/>
      <c r="D1361" s="47"/>
      <c r="E1361" s="52">
        <v>3</v>
      </c>
      <c r="F1361" s="54"/>
      <c r="G1361" s="46">
        <v>4</v>
      </c>
      <c r="H1361" s="47"/>
      <c r="I1361" s="56">
        <v>5</v>
      </c>
      <c r="J1361" s="56"/>
      <c r="K1361" s="56"/>
      <c r="L1361" s="56"/>
      <c r="M1361" s="56"/>
      <c r="N1361" s="47"/>
      <c r="P1361" s="4">
        <v>3</v>
      </c>
    </row>
    <row r="1362" spans="1:17" ht="25.5" customHeight="1">
      <c r="A1362" s="11">
        <v>1</v>
      </c>
      <c r="B1362" s="52" t="s">
        <v>49</v>
      </c>
      <c r="C1362" s="53"/>
      <c r="D1362" s="54"/>
      <c r="E1362" s="55">
        <f>J1350*10</f>
        <v>360511.69999999995</v>
      </c>
      <c r="F1362" s="55"/>
      <c r="G1362" s="55">
        <f>H1350</f>
        <v>108153.51</v>
      </c>
      <c r="H1362" s="55"/>
      <c r="I1362" s="72"/>
      <c r="J1362" s="72"/>
      <c r="K1362" s="72"/>
      <c r="L1362" s="72"/>
      <c r="M1362" s="72"/>
      <c r="N1362" s="72"/>
      <c r="P1362" s="31">
        <v>252358.19</v>
      </c>
      <c r="Q1362" s="31"/>
    </row>
    <row r="1363" spans="1:17" ht="22.5" customHeight="1">
      <c r="A1363" s="11">
        <v>2</v>
      </c>
      <c r="B1363" s="52" t="s">
        <v>50</v>
      </c>
      <c r="C1363" s="53"/>
      <c r="D1363" s="54"/>
      <c r="E1363" s="55">
        <f>E1362</f>
        <v>360511.69999999995</v>
      </c>
      <c r="F1363" s="55"/>
      <c r="G1363" s="55">
        <f>H1350</f>
        <v>108153.51</v>
      </c>
      <c r="H1363" s="55"/>
      <c r="I1363" s="72"/>
      <c r="J1363" s="72"/>
      <c r="K1363" s="72"/>
      <c r="L1363" s="72"/>
      <c r="M1363" s="72"/>
      <c r="N1363" s="72"/>
      <c r="P1363" s="31">
        <v>252358.19</v>
      </c>
      <c r="Q1363" s="31"/>
    </row>
    <row r="1364" spans="1:17" ht="36" customHeight="1">
      <c r="A1364" s="11">
        <v>3</v>
      </c>
      <c r="B1364" s="52" t="s">
        <v>51</v>
      </c>
      <c r="C1364" s="53"/>
      <c r="D1364" s="54"/>
      <c r="E1364" s="55">
        <v>0</v>
      </c>
      <c r="F1364" s="55"/>
      <c r="G1364" s="55">
        <v>0</v>
      </c>
      <c r="H1364" s="55"/>
      <c r="I1364" s="72"/>
      <c r="J1364" s="72"/>
      <c r="K1364" s="72"/>
      <c r="L1364" s="72"/>
      <c r="M1364" s="72"/>
      <c r="N1364" s="72"/>
      <c r="P1364" s="31">
        <v>0</v>
      </c>
      <c r="Q1364" s="31"/>
    </row>
    <row r="1365" spans="1:17" ht="36" customHeight="1">
      <c r="A1365" s="11">
        <v>4</v>
      </c>
      <c r="B1365" s="52" t="s">
        <v>52</v>
      </c>
      <c r="C1365" s="53"/>
      <c r="D1365" s="54"/>
      <c r="E1365" s="55">
        <f>E1362</f>
        <v>360511.69999999995</v>
      </c>
      <c r="F1365" s="55"/>
      <c r="G1365" s="55">
        <f>H1350</f>
        <v>108153.51</v>
      </c>
      <c r="H1365" s="55"/>
      <c r="I1365" s="72"/>
      <c r="J1365" s="72"/>
      <c r="K1365" s="72"/>
      <c r="L1365" s="72"/>
      <c r="M1365" s="72"/>
      <c r="N1365" s="72"/>
      <c r="P1365" s="31">
        <v>252358.19</v>
      </c>
      <c r="Q1365" s="31"/>
    </row>
    <row r="1366" spans="1:16" ht="12" customHeight="1">
      <c r="A1366" s="60" t="s">
        <v>48</v>
      </c>
      <c r="B1366" s="64" t="s">
        <v>12</v>
      </c>
      <c r="C1366" s="68"/>
      <c r="D1366" s="65"/>
      <c r="E1366" s="64" t="s">
        <v>53</v>
      </c>
      <c r="F1366" s="65"/>
      <c r="G1366" s="64" t="s">
        <v>55</v>
      </c>
      <c r="H1366" s="65"/>
      <c r="I1366" s="64" t="s">
        <v>39</v>
      </c>
      <c r="J1366" s="68"/>
      <c r="K1366" s="68"/>
      <c r="L1366" s="68"/>
      <c r="M1366" s="64" t="s">
        <v>56</v>
      </c>
      <c r="N1366" s="65"/>
      <c r="P1366" s="4" t="s">
        <v>53</v>
      </c>
    </row>
    <row r="1367" spans="1:14" ht="30.75" customHeight="1">
      <c r="A1367" s="61"/>
      <c r="B1367" s="66"/>
      <c r="C1367" s="69"/>
      <c r="D1367" s="67"/>
      <c r="E1367" s="66"/>
      <c r="F1367" s="67"/>
      <c r="G1367" s="66"/>
      <c r="H1367" s="67"/>
      <c r="I1367" s="52" t="s">
        <v>17</v>
      </c>
      <c r="J1367" s="54"/>
      <c r="K1367" s="52" t="s">
        <v>18</v>
      </c>
      <c r="L1367" s="54"/>
      <c r="M1367" s="66"/>
      <c r="N1367" s="67"/>
    </row>
    <row r="1368" spans="1:16" ht="12" customHeight="1">
      <c r="A1368" s="20">
        <v>1</v>
      </c>
      <c r="B1368" s="46">
        <v>2</v>
      </c>
      <c r="C1368" s="56"/>
      <c r="D1368" s="47"/>
      <c r="E1368" s="52">
        <v>3</v>
      </c>
      <c r="F1368" s="54"/>
      <c r="G1368" s="46">
        <v>4</v>
      </c>
      <c r="H1368" s="47"/>
      <c r="I1368" s="46" t="s">
        <v>14</v>
      </c>
      <c r="J1368" s="47"/>
      <c r="K1368" s="56" t="s">
        <v>15</v>
      </c>
      <c r="L1368" s="47"/>
      <c r="M1368" s="46">
        <v>5</v>
      </c>
      <c r="N1368" s="47"/>
      <c r="P1368" s="4">
        <v>3</v>
      </c>
    </row>
    <row r="1369" spans="1:14" ht="9.75">
      <c r="A1369" s="20"/>
      <c r="B1369" s="57" t="s">
        <v>58</v>
      </c>
      <c r="C1369" s="58"/>
      <c r="D1369" s="59"/>
      <c r="E1369" s="52"/>
      <c r="F1369" s="54"/>
      <c r="G1369" s="46"/>
      <c r="H1369" s="47"/>
      <c r="I1369" s="46"/>
      <c r="J1369" s="47"/>
      <c r="K1369" s="56"/>
      <c r="L1369" s="47"/>
      <c r="M1369" s="46"/>
      <c r="N1369" s="47"/>
    </row>
    <row r="1370" spans="1:17" ht="49.5" customHeight="1">
      <c r="A1370" s="11">
        <v>5</v>
      </c>
      <c r="B1370" s="52" t="s">
        <v>65</v>
      </c>
      <c r="C1370" s="53"/>
      <c r="D1370" s="54"/>
      <c r="E1370" s="55">
        <f>G1370+P1370</f>
        <v>595783.62</v>
      </c>
      <c r="F1370" s="55"/>
      <c r="G1370" s="44">
        <f>G1372+G1373+G1374+G1375+G1376+G1377+G1378+G1379+G1380+G1381+G1382+G1383+G1384+G1385+G1386</f>
        <v>163113.84</v>
      </c>
      <c r="H1370" s="45"/>
      <c r="I1370" s="44">
        <f>I1372+I1373+I1374+I1375+I1376+I1377+I1378+I1379+I1380+I1381+I1382+I1383+I1384+I1385+I1386</f>
        <v>77710.57</v>
      </c>
      <c r="J1370" s="45"/>
      <c r="K1370" s="44">
        <f>K1372+K1373+K1374+K1375+K1376+K1377+K1378+K1379+K1380+K1381+K1382+K1383+K1384+K1385+K1386</f>
        <v>85403.26999999999</v>
      </c>
      <c r="L1370" s="45"/>
      <c r="M1370" s="46"/>
      <c r="N1370" s="47"/>
      <c r="P1370" s="31">
        <v>432669.78</v>
      </c>
      <c r="Q1370" s="31"/>
    </row>
    <row r="1371" spans="1:17" ht="8.25" customHeight="1">
      <c r="A1371" s="11"/>
      <c r="B1371" s="52" t="s">
        <v>57</v>
      </c>
      <c r="C1371" s="53"/>
      <c r="D1371" s="54"/>
      <c r="E1371" s="44"/>
      <c r="F1371" s="45"/>
      <c r="G1371" s="44"/>
      <c r="H1371" s="45"/>
      <c r="I1371" s="46"/>
      <c r="J1371" s="47"/>
      <c r="K1371" s="46"/>
      <c r="L1371" s="47"/>
      <c r="M1371" s="46"/>
      <c r="N1371" s="47"/>
      <c r="P1371" s="31"/>
      <c r="Q1371" s="31"/>
    </row>
    <row r="1372" spans="1:17" ht="30.75" customHeight="1">
      <c r="A1372" s="11" t="s">
        <v>54</v>
      </c>
      <c r="B1372" s="52" t="s">
        <v>66</v>
      </c>
      <c r="C1372" s="53"/>
      <c r="D1372" s="54"/>
      <c r="E1372" s="55">
        <f aca="true" t="shared" si="30" ref="E1372:E1385">G1372+P1372</f>
        <v>39044.64</v>
      </c>
      <c r="F1372" s="55"/>
      <c r="G1372" s="55">
        <f>I1372+K1372</f>
        <v>8000.54</v>
      </c>
      <c r="H1372" s="55"/>
      <c r="I1372" s="44">
        <v>8000.54</v>
      </c>
      <c r="J1372" s="45"/>
      <c r="K1372" s="44"/>
      <c r="L1372" s="45"/>
      <c r="M1372" s="46"/>
      <c r="N1372" s="47"/>
      <c r="P1372" s="31">
        <v>31044.1</v>
      </c>
      <c r="Q1372" s="31"/>
    </row>
    <row r="1373" spans="1:17" ht="47.25" customHeight="1">
      <c r="A1373" s="21" t="s">
        <v>67</v>
      </c>
      <c r="B1373" s="52" t="s">
        <v>81</v>
      </c>
      <c r="C1373" s="53"/>
      <c r="D1373" s="54"/>
      <c r="E1373" s="55">
        <f t="shared" si="30"/>
        <v>108592.94</v>
      </c>
      <c r="F1373" s="55"/>
      <c r="G1373" s="55">
        <f>I1373+K1373</f>
        <v>16784.04</v>
      </c>
      <c r="H1373" s="55"/>
      <c r="I1373" s="44">
        <v>16784.04</v>
      </c>
      <c r="J1373" s="45"/>
      <c r="K1373" s="44"/>
      <c r="L1373" s="45"/>
      <c r="M1373" s="46"/>
      <c r="N1373" s="47"/>
      <c r="P1373" s="31">
        <v>91808.9</v>
      </c>
      <c r="Q1373" s="31"/>
    </row>
    <row r="1374" spans="1:17" ht="30.75" customHeight="1">
      <c r="A1374" s="21" t="s">
        <v>68</v>
      </c>
      <c r="B1374" s="52" t="s">
        <v>82</v>
      </c>
      <c r="C1374" s="53"/>
      <c r="D1374" s="54"/>
      <c r="E1374" s="55">
        <f t="shared" si="30"/>
        <v>40437.840000000004</v>
      </c>
      <c r="F1374" s="55"/>
      <c r="G1374" s="55">
        <f aca="true" t="shared" si="31" ref="G1374:G1385">I1374+K1374</f>
        <v>11991.1</v>
      </c>
      <c r="H1374" s="55"/>
      <c r="I1374" s="44"/>
      <c r="J1374" s="45"/>
      <c r="K1374" s="44">
        <v>11991.1</v>
      </c>
      <c r="L1374" s="45"/>
      <c r="M1374" s="46"/>
      <c r="N1374" s="47"/>
      <c r="P1374" s="31">
        <v>28446.74</v>
      </c>
      <c r="Q1374" s="31"/>
    </row>
    <row r="1375" spans="1:17" ht="30" customHeight="1">
      <c r="A1375" s="21" t="s">
        <v>69</v>
      </c>
      <c r="B1375" s="52" t="s">
        <v>83</v>
      </c>
      <c r="C1375" s="53"/>
      <c r="D1375" s="54"/>
      <c r="E1375" s="55">
        <f t="shared" si="30"/>
        <v>37305.270000000004</v>
      </c>
      <c r="F1375" s="55"/>
      <c r="G1375" s="55">
        <f t="shared" si="31"/>
        <v>18572.5</v>
      </c>
      <c r="H1375" s="55"/>
      <c r="I1375" s="44">
        <v>8028.33</v>
      </c>
      <c r="J1375" s="45"/>
      <c r="K1375" s="44">
        <v>10544.17</v>
      </c>
      <c r="L1375" s="45"/>
      <c r="M1375" s="46"/>
      <c r="N1375" s="47"/>
      <c r="P1375" s="31">
        <v>18732.77</v>
      </c>
      <c r="Q1375" s="31"/>
    </row>
    <row r="1376" spans="1:17" ht="47.25" customHeight="1">
      <c r="A1376" s="21" t="s">
        <v>70</v>
      </c>
      <c r="B1376" s="52" t="s">
        <v>84</v>
      </c>
      <c r="C1376" s="53"/>
      <c r="D1376" s="54"/>
      <c r="E1376" s="55">
        <f t="shared" si="30"/>
        <v>131547.14</v>
      </c>
      <c r="F1376" s="55"/>
      <c r="G1376" s="55">
        <f t="shared" si="31"/>
        <v>29877.87</v>
      </c>
      <c r="H1376" s="55"/>
      <c r="I1376" s="44">
        <v>29877.87</v>
      </c>
      <c r="J1376" s="45"/>
      <c r="K1376" s="44"/>
      <c r="L1376" s="45"/>
      <c r="M1376" s="46"/>
      <c r="N1376" s="47"/>
      <c r="P1376" s="31">
        <v>101669.27</v>
      </c>
      <c r="Q1376" s="31"/>
    </row>
    <row r="1377" spans="1:17" ht="52.5" customHeight="1">
      <c r="A1377" s="21" t="s">
        <v>71</v>
      </c>
      <c r="B1377" s="52" t="s">
        <v>85</v>
      </c>
      <c r="C1377" s="53"/>
      <c r="D1377" s="54"/>
      <c r="E1377" s="55">
        <f t="shared" si="30"/>
        <v>100501.78</v>
      </c>
      <c r="F1377" s="55"/>
      <c r="G1377" s="55">
        <f t="shared" si="31"/>
        <v>15019.79</v>
      </c>
      <c r="H1377" s="55"/>
      <c r="I1377" s="44">
        <v>15019.79</v>
      </c>
      <c r="J1377" s="45"/>
      <c r="K1377" s="44"/>
      <c r="L1377" s="45"/>
      <c r="M1377" s="46"/>
      <c r="N1377" s="47"/>
      <c r="P1377" s="31">
        <v>85481.99</v>
      </c>
      <c r="Q1377" s="31"/>
    </row>
    <row r="1378" spans="1:17" ht="56.25" customHeight="1">
      <c r="A1378" s="21" t="s">
        <v>72</v>
      </c>
      <c r="B1378" s="52" t="s">
        <v>86</v>
      </c>
      <c r="C1378" s="53"/>
      <c r="D1378" s="54"/>
      <c r="E1378" s="55">
        <f t="shared" si="30"/>
        <v>0</v>
      </c>
      <c r="F1378" s="55"/>
      <c r="G1378" s="55">
        <f t="shared" si="31"/>
        <v>0</v>
      </c>
      <c r="H1378" s="55"/>
      <c r="I1378" s="44"/>
      <c r="J1378" s="45"/>
      <c r="K1378" s="44"/>
      <c r="L1378" s="45"/>
      <c r="M1378" s="46"/>
      <c r="N1378" s="47"/>
      <c r="P1378" s="31">
        <v>0</v>
      </c>
      <c r="Q1378" s="31"/>
    </row>
    <row r="1379" spans="1:17" ht="48" customHeight="1">
      <c r="A1379" s="21" t="s">
        <v>73</v>
      </c>
      <c r="B1379" s="52" t="s">
        <v>94</v>
      </c>
      <c r="C1379" s="53"/>
      <c r="D1379" s="54"/>
      <c r="E1379" s="55">
        <f t="shared" si="30"/>
        <v>40177.45</v>
      </c>
      <c r="F1379" s="55"/>
      <c r="G1379" s="55">
        <f t="shared" si="31"/>
        <v>0</v>
      </c>
      <c r="H1379" s="55"/>
      <c r="I1379" s="44"/>
      <c r="J1379" s="45"/>
      <c r="K1379" s="44"/>
      <c r="L1379" s="45"/>
      <c r="M1379" s="46"/>
      <c r="N1379" s="47"/>
      <c r="P1379" s="31">
        <v>40177.45</v>
      </c>
      <c r="Q1379" s="31"/>
    </row>
    <row r="1380" spans="1:17" ht="48" customHeight="1">
      <c r="A1380" s="21" t="s">
        <v>74</v>
      </c>
      <c r="B1380" s="52" t="s">
        <v>93</v>
      </c>
      <c r="C1380" s="53"/>
      <c r="D1380" s="54"/>
      <c r="E1380" s="55">
        <f t="shared" si="30"/>
        <v>3223.96</v>
      </c>
      <c r="F1380" s="55"/>
      <c r="G1380" s="55">
        <f t="shared" si="31"/>
        <v>3223.96</v>
      </c>
      <c r="H1380" s="55"/>
      <c r="I1380" s="44"/>
      <c r="J1380" s="45"/>
      <c r="K1380" s="44">
        <v>3223.96</v>
      </c>
      <c r="L1380" s="45"/>
      <c r="M1380" s="46"/>
      <c r="N1380" s="47"/>
      <c r="P1380" s="31">
        <v>0</v>
      </c>
      <c r="Q1380" s="31"/>
    </row>
    <row r="1381" spans="1:17" ht="54.75" customHeight="1">
      <c r="A1381" s="21" t="s">
        <v>75</v>
      </c>
      <c r="B1381" s="52" t="s">
        <v>92</v>
      </c>
      <c r="C1381" s="53"/>
      <c r="D1381" s="54"/>
      <c r="E1381" s="55">
        <f t="shared" si="30"/>
        <v>16488.61</v>
      </c>
      <c r="F1381" s="55"/>
      <c r="G1381" s="55">
        <f t="shared" si="31"/>
        <v>16488.61</v>
      </c>
      <c r="H1381" s="55"/>
      <c r="I1381" s="44"/>
      <c r="J1381" s="45"/>
      <c r="K1381" s="44">
        <v>16488.61</v>
      </c>
      <c r="L1381" s="45"/>
      <c r="M1381" s="46"/>
      <c r="N1381" s="47"/>
      <c r="P1381" s="31">
        <v>0</v>
      </c>
      <c r="Q1381" s="31"/>
    </row>
    <row r="1382" spans="1:17" ht="38.25" customHeight="1">
      <c r="A1382" s="21" t="s">
        <v>76</v>
      </c>
      <c r="B1382" s="52" t="s">
        <v>91</v>
      </c>
      <c r="C1382" s="53"/>
      <c r="D1382" s="54"/>
      <c r="E1382" s="55">
        <f t="shared" si="30"/>
        <v>11317.9</v>
      </c>
      <c r="F1382" s="55"/>
      <c r="G1382" s="55">
        <f t="shared" si="31"/>
        <v>3395.37</v>
      </c>
      <c r="H1382" s="55"/>
      <c r="I1382" s="44"/>
      <c r="J1382" s="45"/>
      <c r="K1382" s="44">
        <v>3395.37</v>
      </c>
      <c r="L1382" s="45"/>
      <c r="M1382" s="46"/>
      <c r="N1382" s="47"/>
      <c r="P1382" s="31">
        <v>7922.53</v>
      </c>
      <c r="Q1382" s="31"/>
    </row>
    <row r="1383" spans="1:17" ht="53.25" customHeight="1">
      <c r="A1383" s="21" t="s">
        <v>77</v>
      </c>
      <c r="B1383" s="52" t="s">
        <v>90</v>
      </c>
      <c r="C1383" s="53"/>
      <c r="D1383" s="54"/>
      <c r="E1383" s="55">
        <f t="shared" si="30"/>
        <v>5451</v>
      </c>
      <c r="F1383" s="55"/>
      <c r="G1383" s="55">
        <f t="shared" si="31"/>
        <v>2518.5</v>
      </c>
      <c r="H1383" s="55"/>
      <c r="I1383" s="44"/>
      <c r="J1383" s="45"/>
      <c r="K1383" s="44">
        <v>2518.5</v>
      </c>
      <c r="L1383" s="45"/>
      <c r="M1383" s="46"/>
      <c r="N1383" s="47"/>
      <c r="P1383" s="31">
        <v>2932.5</v>
      </c>
      <c r="Q1383" s="31"/>
    </row>
    <row r="1384" spans="1:17" ht="36" customHeight="1">
      <c r="A1384" s="21" t="s">
        <v>78</v>
      </c>
      <c r="B1384" s="52" t="s">
        <v>89</v>
      </c>
      <c r="C1384" s="53"/>
      <c r="D1384" s="54"/>
      <c r="E1384" s="55">
        <f t="shared" si="30"/>
        <v>49126.84</v>
      </c>
      <c r="F1384" s="55"/>
      <c r="G1384" s="55">
        <f t="shared" si="31"/>
        <v>35133.52</v>
      </c>
      <c r="H1384" s="55"/>
      <c r="I1384" s="44"/>
      <c r="J1384" s="45"/>
      <c r="K1384" s="44">
        <v>35133.52</v>
      </c>
      <c r="L1384" s="45"/>
      <c r="M1384" s="46"/>
      <c r="N1384" s="47"/>
      <c r="P1384" s="31">
        <v>13993.32</v>
      </c>
      <c r="Q1384" s="31"/>
    </row>
    <row r="1385" spans="1:17" ht="39.75" customHeight="1">
      <c r="A1385" s="21" t="s">
        <v>79</v>
      </c>
      <c r="B1385" s="52" t="s">
        <v>88</v>
      </c>
      <c r="C1385" s="53"/>
      <c r="D1385" s="54"/>
      <c r="E1385" s="55">
        <f t="shared" si="30"/>
        <v>12568.25</v>
      </c>
      <c r="F1385" s="55"/>
      <c r="G1385" s="55">
        <f t="shared" si="31"/>
        <v>2108.04</v>
      </c>
      <c r="H1385" s="55"/>
      <c r="I1385" s="44"/>
      <c r="J1385" s="45"/>
      <c r="K1385" s="44">
        <v>2108.04</v>
      </c>
      <c r="L1385" s="45"/>
      <c r="M1385" s="46"/>
      <c r="N1385" s="47"/>
      <c r="P1385" s="31">
        <v>10460.21</v>
      </c>
      <c r="Q1385" s="31"/>
    </row>
    <row r="1386" spans="1:17" ht="60" customHeight="1">
      <c r="A1386" s="21" t="s">
        <v>80</v>
      </c>
      <c r="B1386" s="52" t="s">
        <v>87</v>
      </c>
      <c r="C1386" s="53"/>
      <c r="D1386" s="54"/>
      <c r="E1386" s="55">
        <v>0</v>
      </c>
      <c r="F1386" s="55"/>
      <c r="G1386" s="55">
        <v>0</v>
      </c>
      <c r="H1386" s="55"/>
      <c r="I1386" s="55">
        <v>0</v>
      </c>
      <c r="J1386" s="55"/>
      <c r="K1386" s="55">
        <v>0</v>
      </c>
      <c r="L1386" s="55"/>
      <c r="M1386" s="46"/>
      <c r="N1386" s="47"/>
      <c r="P1386" s="31">
        <v>0</v>
      </c>
      <c r="Q1386" s="31"/>
    </row>
    <row r="1387" spans="1:14" ht="9.7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4"/>
    </row>
    <row r="1388" spans="1:16" ht="12.75" customHeight="1">
      <c r="A1388" s="49" t="s">
        <v>19</v>
      </c>
      <c r="B1388" s="36" t="s">
        <v>21</v>
      </c>
      <c r="C1388" s="37"/>
      <c r="D1388" s="38"/>
      <c r="E1388" s="36" t="s">
        <v>59</v>
      </c>
      <c r="F1388" s="38"/>
      <c r="G1388" s="92">
        <f>N1389*10</f>
        <v>696220.8</v>
      </c>
      <c r="H1388" s="93"/>
      <c r="I1388" s="89" t="s">
        <v>39</v>
      </c>
      <c r="J1388" s="90"/>
      <c r="K1388" s="90"/>
      <c r="L1388" s="90"/>
      <c r="M1388" s="90"/>
      <c r="N1388" s="91"/>
      <c r="P1388" s="4" t="s">
        <v>59</v>
      </c>
    </row>
    <row r="1389" spans="1:14" ht="44.25" customHeight="1">
      <c r="A1389" s="49"/>
      <c r="B1389" s="39"/>
      <c r="C1389" s="40"/>
      <c r="D1389" s="41"/>
      <c r="E1389" s="39"/>
      <c r="F1389" s="41"/>
      <c r="G1389" s="94"/>
      <c r="H1389" s="95"/>
      <c r="I1389" s="46" t="s">
        <v>4</v>
      </c>
      <c r="J1389" s="47"/>
      <c r="K1389" s="44">
        <f>N1389*3</f>
        <v>208866.24</v>
      </c>
      <c r="L1389" s="45"/>
      <c r="M1389" s="25" t="s">
        <v>5</v>
      </c>
      <c r="N1389" s="26">
        <f>ROUND((C1353*(N1350+N1352+N1353+N1354)),2)</f>
        <v>69622.08</v>
      </c>
    </row>
    <row r="1390" spans="1:16" ht="21" customHeight="1">
      <c r="A1390" s="49"/>
      <c r="B1390" s="42" t="s">
        <v>20</v>
      </c>
      <c r="C1390" s="43"/>
      <c r="D1390" s="32"/>
      <c r="E1390" s="46" t="s">
        <v>59</v>
      </c>
      <c r="F1390" s="47"/>
      <c r="G1390" s="44">
        <f>N1390*10</f>
        <v>664118.3999999999</v>
      </c>
      <c r="H1390" s="45"/>
      <c r="I1390" s="46" t="s">
        <v>4</v>
      </c>
      <c r="J1390" s="47"/>
      <c r="K1390" s="44">
        <f>N1390*3</f>
        <v>199235.52</v>
      </c>
      <c r="L1390" s="45"/>
      <c r="M1390" s="25" t="s">
        <v>5</v>
      </c>
      <c r="N1390" s="26">
        <f>ROUND((E1353*(N1350+N1352+N1353+N1354)),2)</f>
        <v>66411.84</v>
      </c>
      <c r="P1390" s="4" t="s">
        <v>59</v>
      </c>
    </row>
    <row r="1391" spans="1:14" ht="9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 ht="9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 ht="9.75">
      <c r="A1393" s="27"/>
      <c r="B1393" s="28" t="s">
        <v>22</v>
      </c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7"/>
    </row>
    <row r="1394" spans="1:14" ht="9.75">
      <c r="A1394" s="27"/>
      <c r="B1394" s="28" t="s">
        <v>23</v>
      </c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7"/>
    </row>
    <row r="1395" spans="1:14" ht="9.75">
      <c r="A1395" s="27"/>
      <c r="B1395" s="33" t="s">
        <v>24</v>
      </c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27"/>
      <c r="N1395" s="27"/>
    </row>
    <row r="1396" spans="1:14" ht="9.75">
      <c r="A1396" s="27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27"/>
      <c r="N1396" s="27"/>
    </row>
    <row r="1397" spans="1:14" ht="9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 ht="9.75">
      <c r="A1398" s="27"/>
      <c r="B1398" s="28" t="s">
        <v>95</v>
      </c>
      <c r="C1398" s="28"/>
      <c r="D1398" s="28"/>
      <c r="E1398" s="27"/>
      <c r="F1398" s="28"/>
      <c r="G1398" s="28"/>
      <c r="H1398" s="28"/>
      <c r="I1398" s="28"/>
      <c r="J1398" s="34" t="s">
        <v>97</v>
      </c>
      <c r="K1398" s="34"/>
      <c r="L1398" s="34"/>
      <c r="M1398" s="34"/>
      <c r="N1398" s="34"/>
    </row>
    <row r="1399" spans="1:14" ht="9.75">
      <c r="A1399" s="27"/>
      <c r="B1399" s="28"/>
      <c r="C1399" s="28"/>
      <c r="D1399" s="28"/>
      <c r="E1399" s="27"/>
      <c r="F1399" s="17"/>
      <c r="G1399" s="17"/>
      <c r="H1399" s="17"/>
      <c r="I1399" s="17"/>
      <c r="J1399" s="29"/>
      <c r="K1399" s="29"/>
      <c r="L1399" s="29"/>
      <c r="M1399" s="29"/>
      <c r="N1399" s="29"/>
    </row>
    <row r="1400" spans="1:14" ht="9.75">
      <c r="A1400" s="27"/>
      <c r="B1400" s="35" t="s">
        <v>60</v>
      </c>
      <c r="C1400" s="35"/>
      <c r="D1400" s="35"/>
      <c r="E1400" s="27"/>
      <c r="F1400" s="33"/>
      <c r="G1400" s="33"/>
      <c r="H1400" s="33"/>
      <c r="I1400" s="33"/>
      <c r="J1400" s="34" t="s">
        <v>96</v>
      </c>
      <c r="K1400" s="34"/>
      <c r="L1400" s="34"/>
      <c r="M1400" s="34"/>
      <c r="N1400" s="34"/>
    </row>
    <row r="1401" spans="1:14" ht="9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 ht="9.75">
      <c r="A1402" s="27"/>
      <c r="B1402" s="35" t="s">
        <v>61</v>
      </c>
      <c r="C1402" s="35"/>
      <c r="D1402" s="35"/>
      <c r="E1402" s="35"/>
      <c r="F1402" s="27"/>
      <c r="G1402" s="27"/>
      <c r="H1402" s="27"/>
      <c r="I1402" s="27"/>
      <c r="J1402" s="34"/>
      <c r="K1402" s="34"/>
      <c r="L1402" s="34"/>
      <c r="M1402" s="34"/>
      <c r="N1402" s="27"/>
    </row>
    <row r="1403" spans="1:14" ht="9.75">
      <c r="A1403" s="30"/>
      <c r="B1403" s="35" t="s">
        <v>62</v>
      </c>
      <c r="C1403" s="35"/>
      <c r="D1403" s="35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9.75">
      <c r="A1404" s="30"/>
      <c r="B1404" s="35" t="s">
        <v>63</v>
      </c>
      <c r="C1404" s="35"/>
      <c r="D1404" s="35"/>
      <c r="E1404" s="30"/>
      <c r="F1404" s="30"/>
      <c r="G1404" s="30"/>
      <c r="H1404" s="30"/>
      <c r="I1404" s="30"/>
      <c r="J1404" s="30"/>
      <c r="K1404" s="34" t="s">
        <v>64</v>
      </c>
      <c r="L1404" s="34"/>
      <c r="M1404" s="34"/>
      <c r="N1404" s="34"/>
    </row>
    <row r="1405" spans="1:14" ht="9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9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9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25" spans="1:14" ht="16.5" customHeight="1">
      <c r="A1425" s="1"/>
      <c r="B1425" s="1"/>
      <c r="C1425" s="2"/>
      <c r="D1425" s="2"/>
      <c r="E1425" s="2"/>
      <c r="F1425" s="2"/>
      <c r="G1425" s="2"/>
      <c r="H1425" s="2"/>
      <c r="I1425" s="2"/>
      <c r="J1425" s="77" t="s">
        <v>27</v>
      </c>
      <c r="K1425" s="77"/>
      <c r="L1425" s="77"/>
      <c r="M1425" s="77"/>
      <c r="N1425" s="77"/>
    </row>
    <row r="1426" spans="1:14" ht="15.75" customHeight="1">
      <c r="A1426" s="1"/>
      <c r="B1426" s="1"/>
      <c r="C1426" s="2"/>
      <c r="D1426" s="2"/>
      <c r="E1426" s="2"/>
      <c r="F1426" s="2"/>
      <c r="G1426" s="2"/>
      <c r="H1426" s="2"/>
      <c r="I1426" s="2"/>
      <c r="J1426" s="77" t="s">
        <v>28</v>
      </c>
      <c r="K1426" s="77"/>
      <c r="L1426" s="77"/>
      <c r="M1426" s="77"/>
      <c r="N1426" s="77"/>
    </row>
    <row r="1427" spans="1:14" ht="9.75">
      <c r="A1427" s="1"/>
      <c r="B1427" s="1"/>
      <c r="C1427" s="5"/>
      <c r="D1427" s="5"/>
      <c r="E1427" s="5"/>
      <c r="F1427" s="5"/>
      <c r="G1427" s="5"/>
      <c r="H1427" s="5"/>
      <c r="I1427" s="5"/>
      <c r="J1427" s="77" t="s">
        <v>29</v>
      </c>
      <c r="K1427" s="77"/>
      <c r="L1427" s="77"/>
      <c r="M1427" s="77"/>
      <c r="N1427" s="77"/>
    </row>
    <row r="1428" spans="1:14" ht="9.75">
      <c r="A1428" s="1"/>
      <c r="B1428" s="1"/>
      <c r="C1428" s="5"/>
      <c r="D1428" s="5"/>
      <c r="E1428" s="5"/>
      <c r="F1428" s="5"/>
      <c r="G1428" s="5"/>
      <c r="H1428" s="5"/>
      <c r="I1428" s="5"/>
      <c r="J1428" s="77" t="s">
        <v>30</v>
      </c>
      <c r="K1428" s="77"/>
      <c r="L1428" s="77"/>
      <c r="M1428" s="77"/>
      <c r="N1428" s="77"/>
    </row>
    <row r="1429" spans="1:14" ht="9.75">
      <c r="A1429" s="1"/>
      <c r="B1429" s="1"/>
      <c r="C1429" s="2"/>
      <c r="D1429" s="2"/>
      <c r="E1429" s="2"/>
      <c r="F1429" s="2"/>
      <c r="G1429" s="2"/>
      <c r="H1429" s="2"/>
      <c r="I1429" s="2"/>
      <c r="J1429" s="77" t="s">
        <v>31</v>
      </c>
      <c r="K1429" s="77"/>
      <c r="L1429" s="77"/>
      <c r="M1429" s="77"/>
      <c r="N1429" s="77"/>
    </row>
    <row r="1430" spans="1:14" ht="16.5" customHeight="1">
      <c r="A1430" s="1"/>
      <c r="B1430" s="1"/>
      <c r="C1430" s="2"/>
      <c r="D1430" s="2"/>
      <c r="E1430" s="2"/>
      <c r="F1430" s="2"/>
      <c r="G1430" s="2"/>
      <c r="H1430" s="2"/>
      <c r="I1430" s="2"/>
      <c r="J1430" s="3"/>
      <c r="K1430" s="3"/>
      <c r="L1430" s="3"/>
      <c r="M1430" s="3"/>
      <c r="N1430" s="3"/>
    </row>
    <row r="1431" spans="1:14" ht="9.75">
      <c r="A1431" s="83" t="s">
        <v>0</v>
      </c>
      <c r="B1431" s="83"/>
      <c r="C1431" s="83"/>
      <c r="D1431" s="83"/>
      <c r="E1431" s="83"/>
      <c r="F1431" s="83"/>
      <c r="G1431" s="83"/>
      <c r="H1431" s="83"/>
      <c r="I1431" s="83"/>
      <c r="J1431" s="83"/>
      <c r="K1431" s="83"/>
      <c r="L1431" s="83"/>
      <c r="M1431" s="83"/>
      <c r="N1431" s="83"/>
    </row>
    <row r="1432" spans="1:14" ht="9.75">
      <c r="A1432" s="84" t="s">
        <v>32</v>
      </c>
      <c r="B1432" s="84"/>
      <c r="C1432" s="84"/>
      <c r="D1432" s="84"/>
      <c r="E1432" s="84"/>
      <c r="F1432" s="84"/>
      <c r="G1432" s="84"/>
      <c r="H1432" s="84"/>
      <c r="I1432" s="84"/>
      <c r="J1432" s="84"/>
      <c r="K1432" s="84"/>
      <c r="L1432" s="84"/>
      <c r="M1432" s="84"/>
      <c r="N1432" s="84"/>
    </row>
    <row r="1433" spans="1:14" ht="9.75">
      <c r="A1433" s="84" t="s">
        <v>33</v>
      </c>
      <c r="B1433" s="84"/>
      <c r="C1433" s="84"/>
      <c r="D1433" s="84"/>
      <c r="E1433" s="84"/>
      <c r="F1433" s="84"/>
      <c r="G1433" s="84"/>
      <c r="H1433" s="84"/>
      <c r="I1433" s="84"/>
      <c r="J1433" s="84"/>
      <c r="K1433" s="84"/>
      <c r="L1433" s="84"/>
      <c r="M1433" s="84"/>
      <c r="N1433" s="84"/>
    </row>
    <row r="1434" spans="1:17" ht="9.75">
      <c r="A1434" s="85" t="s">
        <v>115</v>
      </c>
      <c r="B1434" s="85"/>
      <c r="C1434" s="85"/>
      <c r="D1434" s="85"/>
      <c r="E1434" s="85"/>
      <c r="F1434" s="77" t="s">
        <v>26</v>
      </c>
      <c r="G1434" s="77"/>
      <c r="H1434" s="77"/>
      <c r="I1434" s="77"/>
      <c r="J1434" s="77"/>
      <c r="K1434" s="77"/>
      <c r="L1434" s="77"/>
      <c r="M1434" s="77"/>
      <c r="N1434" s="77"/>
      <c r="Q1434" s="4" t="s">
        <v>26</v>
      </c>
    </row>
    <row r="1435" spans="1:17" ht="9.75">
      <c r="A1435" s="85" t="s">
        <v>25</v>
      </c>
      <c r="B1435" s="85"/>
      <c r="C1435" s="85"/>
      <c r="D1435" s="7">
        <v>40544</v>
      </c>
      <c r="E1435" s="6"/>
      <c r="F1435" s="77" t="s">
        <v>144</v>
      </c>
      <c r="G1435" s="77"/>
      <c r="H1435" s="77"/>
      <c r="I1435" s="77"/>
      <c r="J1435" s="77"/>
      <c r="K1435" s="77"/>
      <c r="L1435" s="77"/>
      <c r="M1435" s="77"/>
      <c r="N1435" s="77"/>
      <c r="Q1435" s="4" t="s">
        <v>143</v>
      </c>
    </row>
    <row r="1436" spans="1:14" ht="21.75" customHeight="1">
      <c r="A1436" s="8"/>
      <c r="B1436" s="1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ht="9.75">
      <c r="A1437" s="86" t="s">
        <v>98</v>
      </c>
      <c r="B1437" s="86"/>
      <c r="C1437" s="86"/>
      <c r="D1437" s="86"/>
      <c r="E1437" s="86"/>
      <c r="F1437" s="86"/>
      <c r="G1437" s="86"/>
      <c r="H1437" s="86"/>
      <c r="I1437" s="86"/>
      <c r="J1437" s="86"/>
      <c r="K1437" s="86"/>
      <c r="L1437" s="86"/>
      <c r="M1437" s="64" t="s">
        <v>38</v>
      </c>
      <c r="N1437" s="65"/>
    </row>
    <row r="1438" spans="1:16" ht="27.75" customHeight="1">
      <c r="A1438" s="48" t="s">
        <v>1</v>
      </c>
      <c r="B1438" s="48"/>
      <c r="C1438" s="10" t="s">
        <v>35</v>
      </c>
      <c r="D1438" s="10" t="s">
        <v>2</v>
      </c>
      <c r="E1438" s="49" t="s">
        <v>37</v>
      </c>
      <c r="F1438" s="49"/>
      <c r="G1438" s="49"/>
      <c r="H1438" s="49"/>
      <c r="I1438" s="49"/>
      <c r="J1438" s="49"/>
      <c r="K1438" s="49"/>
      <c r="L1438" s="49"/>
      <c r="M1438" s="87"/>
      <c r="N1438" s="88"/>
      <c r="P1438" s="4" t="s">
        <v>37</v>
      </c>
    </row>
    <row r="1439" spans="1:17" ht="19.5" customHeight="1">
      <c r="A1439" s="48"/>
      <c r="B1439" s="48"/>
      <c r="C1439" s="12">
        <v>40238</v>
      </c>
      <c r="D1439" s="13" t="s">
        <v>142</v>
      </c>
      <c r="E1439" s="13" t="s">
        <v>3</v>
      </c>
      <c r="F1439" s="14">
        <f>J1439*10</f>
        <v>342721.9</v>
      </c>
      <c r="G1439" s="11" t="s">
        <v>4</v>
      </c>
      <c r="H1439" s="14">
        <f>J1439*3</f>
        <v>102816.57</v>
      </c>
      <c r="I1439" s="14" t="s">
        <v>5</v>
      </c>
      <c r="J1439" s="50">
        <v>34272.19</v>
      </c>
      <c r="K1439" s="50"/>
      <c r="L1439" s="50"/>
      <c r="M1439" s="70" t="s">
        <v>6</v>
      </c>
      <c r="N1439" s="75"/>
      <c r="P1439" s="4" t="s">
        <v>3</v>
      </c>
      <c r="Q1439" s="31">
        <v>342721.9</v>
      </c>
    </row>
    <row r="1440" spans="1:16" ht="18.75" customHeight="1">
      <c r="A1440" s="49" t="s">
        <v>7</v>
      </c>
      <c r="B1440" s="49"/>
      <c r="C1440" s="48" t="s">
        <v>36</v>
      </c>
      <c r="D1440" s="48"/>
      <c r="E1440" s="49" t="s">
        <v>39</v>
      </c>
      <c r="F1440" s="49"/>
      <c r="G1440" s="49"/>
      <c r="H1440" s="49"/>
      <c r="I1440" s="49"/>
      <c r="J1440" s="49"/>
      <c r="K1440" s="49"/>
      <c r="L1440" s="49"/>
      <c r="M1440" s="71"/>
      <c r="N1440" s="76"/>
      <c r="P1440" s="4" t="s">
        <v>39</v>
      </c>
    </row>
    <row r="1441" spans="1:16" ht="59.25" customHeight="1">
      <c r="A1441" s="49"/>
      <c r="B1441" s="49"/>
      <c r="C1441" s="48"/>
      <c r="D1441" s="48"/>
      <c r="E1441" s="48" t="s">
        <v>8</v>
      </c>
      <c r="F1441" s="48"/>
      <c r="G1441" s="48"/>
      <c r="H1441" s="9" t="s">
        <v>9</v>
      </c>
      <c r="I1441" s="48" t="s">
        <v>34</v>
      </c>
      <c r="J1441" s="48"/>
      <c r="K1441" s="48"/>
      <c r="L1441" s="48"/>
      <c r="M1441" s="11" t="s">
        <v>40</v>
      </c>
      <c r="N1441" s="15"/>
      <c r="P1441" s="4" t="s">
        <v>8</v>
      </c>
    </row>
    <row r="1442" spans="1:17" ht="34.5" customHeight="1">
      <c r="A1442" s="49"/>
      <c r="B1442" s="49"/>
      <c r="C1442" s="51">
        <f>E1442+H1442</f>
        <v>3667</v>
      </c>
      <c r="D1442" s="51"/>
      <c r="E1442" s="50">
        <v>3619</v>
      </c>
      <c r="F1442" s="50"/>
      <c r="G1442" s="50"/>
      <c r="H1442" s="14">
        <v>48</v>
      </c>
      <c r="I1442" s="50">
        <v>2586</v>
      </c>
      <c r="J1442" s="50"/>
      <c r="K1442" s="50"/>
      <c r="L1442" s="50"/>
      <c r="M1442" s="11" t="s">
        <v>41</v>
      </c>
      <c r="N1442" s="11"/>
      <c r="P1442" s="31">
        <v>3619</v>
      </c>
      <c r="Q1442" s="31"/>
    </row>
    <row r="1443" spans="1:14" ht="13.5" customHeight="1">
      <c r="A1443" s="64" t="s">
        <v>10</v>
      </c>
      <c r="B1443" s="65"/>
      <c r="C1443" s="73">
        <f>E1442</f>
        <v>3619</v>
      </c>
      <c r="D1443" s="64" t="s">
        <v>11</v>
      </c>
      <c r="E1443" s="68"/>
      <c r="F1443" s="65"/>
      <c r="G1443" s="60"/>
      <c r="H1443" s="64" t="s">
        <v>43</v>
      </c>
      <c r="I1443" s="78"/>
      <c r="J1443" s="78"/>
      <c r="K1443" s="78"/>
      <c r="L1443" s="79"/>
      <c r="M1443" s="70" t="s">
        <v>42</v>
      </c>
      <c r="N1443" s="70">
        <v>18.24</v>
      </c>
    </row>
    <row r="1444" spans="1:14" ht="33.75" customHeight="1">
      <c r="A1444" s="66"/>
      <c r="B1444" s="67"/>
      <c r="C1444" s="74"/>
      <c r="D1444" s="66"/>
      <c r="E1444" s="69"/>
      <c r="F1444" s="67"/>
      <c r="G1444" s="61"/>
      <c r="H1444" s="80"/>
      <c r="I1444" s="81"/>
      <c r="J1444" s="81"/>
      <c r="K1444" s="81"/>
      <c r="L1444" s="82"/>
      <c r="M1444" s="71"/>
      <c r="N1444" s="71"/>
    </row>
    <row r="1445" spans="1:14" ht="9.75" customHeight="1">
      <c r="A1445" s="16"/>
      <c r="B1445" s="16"/>
      <c r="C1445" s="16"/>
      <c r="D1445" s="16"/>
      <c r="E1445" s="16"/>
      <c r="F1445" s="16"/>
      <c r="G1445" s="17"/>
      <c r="H1445" s="18"/>
      <c r="I1445" s="18"/>
      <c r="J1445" s="18"/>
      <c r="K1445" s="18"/>
      <c r="L1445" s="18"/>
      <c r="M1445" s="19"/>
      <c r="N1445" s="19"/>
    </row>
    <row r="1446" spans="1:17" ht="34.5" customHeight="1">
      <c r="A1446" s="52" t="s">
        <v>44</v>
      </c>
      <c r="B1446" s="54"/>
      <c r="C1446" s="9" t="s">
        <v>134</v>
      </c>
      <c r="D1446" s="52" t="s">
        <v>45</v>
      </c>
      <c r="E1446" s="54"/>
      <c r="F1446" s="9">
        <v>5</v>
      </c>
      <c r="G1446" s="52" t="s">
        <v>46</v>
      </c>
      <c r="H1446" s="54"/>
      <c r="I1446" s="9">
        <v>5</v>
      </c>
      <c r="J1446" s="52" t="s">
        <v>47</v>
      </c>
      <c r="K1446" s="53"/>
      <c r="L1446" s="54"/>
      <c r="M1446" s="62">
        <v>70</v>
      </c>
      <c r="N1446" s="63"/>
      <c r="Q1446" s="4">
        <v>5</v>
      </c>
    </row>
    <row r="1447" spans="1:14" ht="71.25" customHeight="1">
      <c r="A1447" s="8"/>
      <c r="B1447" s="1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6" ht="12.75" customHeight="1">
      <c r="A1448" s="60" t="s">
        <v>48</v>
      </c>
      <c r="B1448" s="64" t="s">
        <v>12</v>
      </c>
      <c r="C1448" s="68"/>
      <c r="D1448" s="65"/>
      <c r="E1448" s="64" t="s">
        <v>53</v>
      </c>
      <c r="F1448" s="65"/>
      <c r="G1448" s="62" t="s">
        <v>39</v>
      </c>
      <c r="H1448" s="63"/>
      <c r="I1448" s="48" t="s">
        <v>16</v>
      </c>
      <c r="J1448" s="48"/>
      <c r="K1448" s="48"/>
      <c r="L1448" s="48"/>
      <c r="M1448" s="48"/>
      <c r="N1448" s="48"/>
      <c r="P1448" s="4" t="s">
        <v>53</v>
      </c>
    </row>
    <row r="1449" spans="1:14" ht="9.75">
      <c r="A1449" s="61"/>
      <c r="B1449" s="66"/>
      <c r="C1449" s="69"/>
      <c r="D1449" s="67"/>
      <c r="E1449" s="66"/>
      <c r="F1449" s="67"/>
      <c r="G1449" s="62" t="s">
        <v>13</v>
      </c>
      <c r="H1449" s="63"/>
      <c r="I1449" s="48"/>
      <c r="J1449" s="48"/>
      <c r="K1449" s="48"/>
      <c r="L1449" s="48"/>
      <c r="M1449" s="48"/>
      <c r="N1449" s="48"/>
    </row>
    <row r="1450" spans="1:16" ht="9.75">
      <c r="A1450" s="20">
        <v>1</v>
      </c>
      <c r="B1450" s="46">
        <v>2</v>
      </c>
      <c r="C1450" s="56"/>
      <c r="D1450" s="47"/>
      <c r="E1450" s="52">
        <v>3</v>
      </c>
      <c r="F1450" s="54"/>
      <c r="G1450" s="46">
        <v>4</v>
      </c>
      <c r="H1450" s="47"/>
      <c r="I1450" s="56">
        <v>5</v>
      </c>
      <c r="J1450" s="56"/>
      <c r="K1450" s="56"/>
      <c r="L1450" s="56"/>
      <c r="M1450" s="56"/>
      <c r="N1450" s="47"/>
      <c r="P1450" s="4">
        <v>3</v>
      </c>
    </row>
    <row r="1451" spans="1:17" ht="25.5" customHeight="1">
      <c r="A1451" s="11">
        <v>1</v>
      </c>
      <c r="B1451" s="52" t="s">
        <v>49</v>
      </c>
      <c r="C1451" s="53"/>
      <c r="D1451" s="54"/>
      <c r="E1451" s="55">
        <f>J1439*10</f>
        <v>342721.9</v>
      </c>
      <c r="F1451" s="55"/>
      <c r="G1451" s="55">
        <f>H1439</f>
        <v>102816.57</v>
      </c>
      <c r="H1451" s="55"/>
      <c r="I1451" s="72"/>
      <c r="J1451" s="72"/>
      <c r="K1451" s="72"/>
      <c r="L1451" s="72"/>
      <c r="M1451" s="72"/>
      <c r="N1451" s="72"/>
      <c r="P1451" s="31">
        <v>239905.33</v>
      </c>
      <c r="Q1451" s="31"/>
    </row>
    <row r="1452" spans="1:17" ht="22.5" customHeight="1">
      <c r="A1452" s="11">
        <v>2</v>
      </c>
      <c r="B1452" s="52" t="s">
        <v>50</v>
      </c>
      <c r="C1452" s="53"/>
      <c r="D1452" s="54"/>
      <c r="E1452" s="55">
        <f>E1451</f>
        <v>342721.9</v>
      </c>
      <c r="F1452" s="55"/>
      <c r="G1452" s="55">
        <f>H1439</f>
        <v>102816.57</v>
      </c>
      <c r="H1452" s="55"/>
      <c r="I1452" s="72"/>
      <c r="J1452" s="72"/>
      <c r="K1452" s="72"/>
      <c r="L1452" s="72"/>
      <c r="M1452" s="72"/>
      <c r="N1452" s="72"/>
      <c r="P1452" s="31">
        <v>239905.33</v>
      </c>
      <c r="Q1452" s="31"/>
    </row>
    <row r="1453" spans="1:17" ht="36" customHeight="1">
      <c r="A1453" s="11">
        <v>3</v>
      </c>
      <c r="B1453" s="52" t="s">
        <v>51</v>
      </c>
      <c r="C1453" s="53"/>
      <c r="D1453" s="54"/>
      <c r="E1453" s="55">
        <v>0</v>
      </c>
      <c r="F1453" s="55"/>
      <c r="G1453" s="55">
        <v>0</v>
      </c>
      <c r="H1453" s="55"/>
      <c r="I1453" s="72"/>
      <c r="J1453" s="72"/>
      <c r="K1453" s="72"/>
      <c r="L1453" s="72"/>
      <c r="M1453" s="72"/>
      <c r="N1453" s="72"/>
      <c r="P1453" s="31">
        <v>0</v>
      </c>
      <c r="Q1453" s="31"/>
    </row>
    <row r="1454" spans="1:17" ht="36" customHeight="1">
      <c r="A1454" s="11">
        <v>4</v>
      </c>
      <c r="B1454" s="52" t="s">
        <v>52</v>
      </c>
      <c r="C1454" s="53"/>
      <c r="D1454" s="54"/>
      <c r="E1454" s="55">
        <f>E1451</f>
        <v>342721.9</v>
      </c>
      <c r="F1454" s="55"/>
      <c r="G1454" s="55">
        <f>H1439</f>
        <v>102816.57</v>
      </c>
      <c r="H1454" s="55"/>
      <c r="I1454" s="72"/>
      <c r="J1454" s="72"/>
      <c r="K1454" s="72"/>
      <c r="L1454" s="72"/>
      <c r="M1454" s="72"/>
      <c r="N1454" s="72"/>
      <c r="P1454" s="31">
        <v>239905.33</v>
      </c>
      <c r="Q1454" s="31"/>
    </row>
    <row r="1455" spans="1:16" ht="12" customHeight="1">
      <c r="A1455" s="60" t="s">
        <v>48</v>
      </c>
      <c r="B1455" s="64" t="s">
        <v>12</v>
      </c>
      <c r="C1455" s="68"/>
      <c r="D1455" s="65"/>
      <c r="E1455" s="64" t="s">
        <v>53</v>
      </c>
      <c r="F1455" s="65"/>
      <c r="G1455" s="64" t="s">
        <v>55</v>
      </c>
      <c r="H1455" s="65"/>
      <c r="I1455" s="64" t="s">
        <v>39</v>
      </c>
      <c r="J1455" s="68"/>
      <c r="K1455" s="68"/>
      <c r="L1455" s="68"/>
      <c r="M1455" s="64" t="s">
        <v>56</v>
      </c>
      <c r="N1455" s="65"/>
      <c r="P1455" s="4" t="s">
        <v>53</v>
      </c>
    </row>
    <row r="1456" spans="1:14" ht="30.75" customHeight="1">
      <c r="A1456" s="61"/>
      <c r="B1456" s="66"/>
      <c r="C1456" s="69"/>
      <c r="D1456" s="67"/>
      <c r="E1456" s="66"/>
      <c r="F1456" s="67"/>
      <c r="G1456" s="66"/>
      <c r="H1456" s="67"/>
      <c r="I1456" s="52" t="s">
        <v>17</v>
      </c>
      <c r="J1456" s="54"/>
      <c r="K1456" s="52" t="s">
        <v>18</v>
      </c>
      <c r="L1456" s="54"/>
      <c r="M1456" s="66"/>
      <c r="N1456" s="67"/>
    </row>
    <row r="1457" spans="1:16" ht="12" customHeight="1">
      <c r="A1457" s="20">
        <v>1</v>
      </c>
      <c r="B1457" s="46">
        <v>2</v>
      </c>
      <c r="C1457" s="56"/>
      <c r="D1457" s="47"/>
      <c r="E1457" s="52">
        <v>3</v>
      </c>
      <c r="F1457" s="54"/>
      <c r="G1457" s="46">
        <v>4</v>
      </c>
      <c r="H1457" s="47"/>
      <c r="I1457" s="46" t="s">
        <v>14</v>
      </c>
      <c r="J1457" s="47"/>
      <c r="K1457" s="56" t="s">
        <v>15</v>
      </c>
      <c r="L1457" s="47"/>
      <c r="M1457" s="46">
        <v>5</v>
      </c>
      <c r="N1457" s="47"/>
      <c r="P1457" s="4">
        <v>3</v>
      </c>
    </row>
    <row r="1458" spans="1:14" ht="9.75">
      <c r="A1458" s="20"/>
      <c r="B1458" s="57" t="s">
        <v>58</v>
      </c>
      <c r="C1458" s="58"/>
      <c r="D1458" s="59"/>
      <c r="E1458" s="52"/>
      <c r="F1458" s="54"/>
      <c r="G1458" s="46"/>
      <c r="H1458" s="47"/>
      <c r="I1458" s="46"/>
      <c r="J1458" s="47"/>
      <c r="K1458" s="56"/>
      <c r="L1458" s="47"/>
      <c r="M1458" s="46"/>
      <c r="N1458" s="47"/>
    </row>
    <row r="1459" spans="1:17" ht="49.5" customHeight="1">
      <c r="A1459" s="11">
        <v>5</v>
      </c>
      <c r="B1459" s="52" t="s">
        <v>65</v>
      </c>
      <c r="C1459" s="53"/>
      <c r="D1459" s="54"/>
      <c r="E1459" s="55">
        <f>G1459+P1459</f>
        <v>583129.95</v>
      </c>
      <c r="F1459" s="55"/>
      <c r="G1459" s="44">
        <f>G1461+G1462+G1463+G1464+G1465+G1466+G1467+G1468+G1469+G1470+G1471+G1472+G1473+G1474+G1475</f>
        <v>154435.84</v>
      </c>
      <c r="H1459" s="45"/>
      <c r="I1459" s="44">
        <f>I1461+I1462+I1463+I1464+I1465+I1466+I1467+I1468+I1469+I1470+I1471+I1472+I1473+I1474+I1475</f>
        <v>77082.37</v>
      </c>
      <c r="J1459" s="45"/>
      <c r="K1459" s="44">
        <f>K1461+K1462+K1463+K1464+K1465+K1466+K1467+K1468+K1469+K1470+K1471+K1472+K1473+K1474+K1475</f>
        <v>77353.46999999999</v>
      </c>
      <c r="L1459" s="45"/>
      <c r="M1459" s="46"/>
      <c r="N1459" s="47"/>
      <c r="P1459" s="31">
        <v>428694.11</v>
      </c>
      <c r="Q1459" s="31"/>
    </row>
    <row r="1460" spans="1:17" ht="8.25" customHeight="1">
      <c r="A1460" s="11"/>
      <c r="B1460" s="52" t="s">
        <v>57</v>
      </c>
      <c r="C1460" s="53"/>
      <c r="D1460" s="54"/>
      <c r="E1460" s="44"/>
      <c r="F1460" s="45"/>
      <c r="G1460" s="44"/>
      <c r="H1460" s="45"/>
      <c r="I1460" s="46"/>
      <c r="J1460" s="47"/>
      <c r="K1460" s="46"/>
      <c r="L1460" s="47"/>
      <c r="M1460" s="46"/>
      <c r="N1460" s="47"/>
      <c r="P1460" s="31"/>
      <c r="Q1460" s="31"/>
    </row>
    <row r="1461" spans="1:17" ht="30.75" customHeight="1">
      <c r="A1461" s="11" t="s">
        <v>54</v>
      </c>
      <c r="B1461" s="52" t="s">
        <v>66</v>
      </c>
      <c r="C1461" s="53"/>
      <c r="D1461" s="54"/>
      <c r="E1461" s="55">
        <f aca="true" t="shared" si="32" ref="E1461:E1474">G1461+P1461</f>
        <v>39044.64</v>
      </c>
      <c r="F1461" s="55"/>
      <c r="G1461" s="55">
        <f>I1461+K1461</f>
        <v>8000.54</v>
      </c>
      <c r="H1461" s="55"/>
      <c r="I1461" s="44">
        <v>8000.54</v>
      </c>
      <c r="J1461" s="45"/>
      <c r="K1461" s="44"/>
      <c r="L1461" s="45"/>
      <c r="M1461" s="46"/>
      <c r="N1461" s="47"/>
      <c r="P1461" s="31">
        <v>31044.1</v>
      </c>
      <c r="Q1461" s="31"/>
    </row>
    <row r="1462" spans="1:17" ht="47.25" customHeight="1">
      <c r="A1462" s="21" t="s">
        <v>67</v>
      </c>
      <c r="B1462" s="52" t="s">
        <v>81</v>
      </c>
      <c r="C1462" s="53"/>
      <c r="D1462" s="54"/>
      <c r="E1462" s="55">
        <f t="shared" si="32"/>
        <v>108522.56</v>
      </c>
      <c r="F1462" s="55"/>
      <c r="G1462" s="55">
        <f>I1462+K1462</f>
        <v>16713.66</v>
      </c>
      <c r="H1462" s="55"/>
      <c r="I1462" s="44">
        <v>16713.66</v>
      </c>
      <c r="J1462" s="45"/>
      <c r="K1462" s="44"/>
      <c r="L1462" s="45"/>
      <c r="M1462" s="46"/>
      <c r="N1462" s="47"/>
      <c r="P1462" s="31">
        <v>91808.9</v>
      </c>
      <c r="Q1462" s="31"/>
    </row>
    <row r="1463" spans="1:17" ht="30.75" customHeight="1">
      <c r="A1463" s="21" t="s">
        <v>68</v>
      </c>
      <c r="B1463" s="52" t="s">
        <v>82</v>
      </c>
      <c r="C1463" s="53"/>
      <c r="D1463" s="54"/>
      <c r="E1463" s="55">
        <f t="shared" si="32"/>
        <v>40344.909999999996</v>
      </c>
      <c r="F1463" s="55"/>
      <c r="G1463" s="55">
        <f aca="true" t="shared" si="33" ref="G1463:G1474">I1463+K1463</f>
        <v>11924.56</v>
      </c>
      <c r="H1463" s="55"/>
      <c r="I1463" s="44"/>
      <c r="J1463" s="45"/>
      <c r="K1463" s="44">
        <v>11924.56</v>
      </c>
      <c r="L1463" s="45"/>
      <c r="M1463" s="46"/>
      <c r="N1463" s="47"/>
      <c r="P1463" s="31">
        <v>28420.35</v>
      </c>
      <c r="Q1463" s="31"/>
    </row>
    <row r="1464" spans="1:17" ht="30" customHeight="1">
      <c r="A1464" s="21" t="s">
        <v>69</v>
      </c>
      <c r="B1464" s="52" t="s">
        <v>83</v>
      </c>
      <c r="C1464" s="53"/>
      <c r="D1464" s="54"/>
      <c r="E1464" s="55">
        <f t="shared" si="32"/>
        <v>37331.33</v>
      </c>
      <c r="F1464" s="55"/>
      <c r="G1464" s="55">
        <f t="shared" si="33"/>
        <v>18698.73</v>
      </c>
      <c r="H1464" s="55"/>
      <c r="I1464" s="44">
        <v>7985.4</v>
      </c>
      <c r="J1464" s="45"/>
      <c r="K1464" s="44">
        <v>10713.33</v>
      </c>
      <c r="L1464" s="45"/>
      <c r="M1464" s="46"/>
      <c r="N1464" s="47"/>
      <c r="P1464" s="31">
        <v>18632.6</v>
      </c>
      <c r="Q1464" s="31"/>
    </row>
    <row r="1465" spans="1:17" ht="47.25" customHeight="1">
      <c r="A1465" s="21" t="s">
        <v>70</v>
      </c>
      <c r="B1465" s="52" t="s">
        <v>84</v>
      </c>
      <c r="C1465" s="53"/>
      <c r="D1465" s="54"/>
      <c r="E1465" s="55">
        <f t="shared" si="32"/>
        <v>129589.66</v>
      </c>
      <c r="F1465" s="55"/>
      <c r="G1465" s="55">
        <f t="shared" si="33"/>
        <v>29411.04</v>
      </c>
      <c r="H1465" s="55"/>
      <c r="I1465" s="44">
        <v>29411.04</v>
      </c>
      <c r="J1465" s="45"/>
      <c r="K1465" s="44"/>
      <c r="L1465" s="45"/>
      <c r="M1465" s="46"/>
      <c r="N1465" s="47"/>
      <c r="P1465" s="31">
        <v>100178.62</v>
      </c>
      <c r="Q1465" s="31"/>
    </row>
    <row r="1466" spans="1:17" ht="52.5" customHeight="1">
      <c r="A1466" s="21" t="s">
        <v>71</v>
      </c>
      <c r="B1466" s="52" t="s">
        <v>85</v>
      </c>
      <c r="C1466" s="53"/>
      <c r="D1466" s="54"/>
      <c r="E1466" s="55">
        <f t="shared" si="32"/>
        <v>100555.59</v>
      </c>
      <c r="F1466" s="55"/>
      <c r="G1466" s="55">
        <f t="shared" si="33"/>
        <v>14971.73</v>
      </c>
      <c r="H1466" s="55"/>
      <c r="I1466" s="44">
        <v>14971.73</v>
      </c>
      <c r="J1466" s="45"/>
      <c r="K1466" s="44"/>
      <c r="L1466" s="45"/>
      <c r="M1466" s="46"/>
      <c r="N1466" s="47"/>
      <c r="P1466" s="31">
        <v>85583.86</v>
      </c>
      <c r="Q1466" s="31"/>
    </row>
    <row r="1467" spans="1:17" ht="56.25" customHeight="1">
      <c r="A1467" s="21" t="s">
        <v>72</v>
      </c>
      <c r="B1467" s="52" t="s">
        <v>86</v>
      </c>
      <c r="C1467" s="53"/>
      <c r="D1467" s="54"/>
      <c r="E1467" s="55">
        <f t="shared" si="32"/>
        <v>0</v>
      </c>
      <c r="F1467" s="55"/>
      <c r="G1467" s="55">
        <f t="shared" si="33"/>
        <v>0</v>
      </c>
      <c r="H1467" s="55"/>
      <c r="I1467" s="44"/>
      <c r="J1467" s="45"/>
      <c r="K1467" s="44"/>
      <c r="L1467" s="45"/>
      <c r="M1467" s="46"/>
      <c r="N1467" s="47"/>
      <c r="P1467" s="31">
        <v>0</v>
      </c>
      <c r="Q1467" s="31"/>
    </row>
    <row r="1468" spans="1:17" ht="48" customHeight="1">
      <c r="A1468" s="21" t="s">
        <v>73</v>
      </c>
      <c r="B1468" s="52" t="s">
        <v>94</v>
      </c>
      <c r="C1468" s="53"/>
      <c r="D1468" s="54"/>
      <c r="E1468" s="55">
        <f t="shared" si="32"/>
        <v>40177.45</v>
      </c>
      <c r="F1468" s="55"/>
      <c r="G1468" s="55">
        <f t="shared" si="33"/>
        <v>0</v>
      </c>
      <c r="H1468" s="55"/>
      <c r="I1468" s="44"/>
      <c r="J1468" s="45"/>
      <c r="K1468" s="44"/>
      <c r="L1468" s="45"/>
      <c r="M1468" s="46"/>
      <c r="N1468" s="47"/>
      <c r="P1468" s="31">
        <v>40177.45</v>
      </c>
      <c r="Q1468" s="31"/>
    </row>
    <row r="1469" spans="1:17" ht="48" customHeight="1">
      <c r="A1469" s="21" t="s">
        <v>74</v>
      </c>
      <c r="B1469" s="52" t="s">
        <v>93</v>
      </c>
      <c r="C1469" s="53"/>
      <c r="D1469" s="54"/>
      <c r="E1469" s="55">
        <f t="shared" si="32"/>
        <v>1611</v>
      </c>
      <c r="F1469" s="55"/>
      <c r="G1469" s="55">
        <f t="shared" si="33"/>
        <v>1611</v>
      </c>
      <c r="H1469" s="55"/>
      <c r="I1469" s="44"/>
      <c r="J1469" s="45"/>
      <c r="K1469" s="44">
        <v>1611</v>
      </c>
      <c r="L1469" s="45"/>
      <c r="M1469" s="46"/>
      <c r="N1469" s="47"/>
      <c r="P1469" s="31">
        <v>0</v>
      </c>
      <c r="Q1469" s="31"/>
    </row>
    <row r="1470" spans="1:17" ht="54.75" customHeight="1">
      <c r="A1470" s="21" t="s">
        <v>75</v>
      </c>
      <c r="B1470" s="52" t="s">
        <v>92</v>
      </c>
      <c r="C1470" s="53"/>
      <c r="D1470" s="54"/>
      <c r="E1470" s="55">
        <f t="shared" si="32"/>
        <v>17012.06</v>
      </c>
      <c r="F1470" s="55"/>
      <c r="G1470" s="55">
        <f t="shared" si="33"/>
        <v>17012.06</v>
      </c>
      <c r="H1470" s="55"/>
      <c r="I1470" s="44"/>
      <c r="J1470" s="45"/>
      <c r="K1470" s="44">
        <v>17012.06</v>
      </c>
      <c r="L1470" s="45"/>
      <c r="M1470" s="46"/>
      <c r="N1470" s="47"/>
      <c r="P1470" s="31">
        <v>0</v>
      </c>
      <c r="Q1470" s="31"/>
    </row>
    <row r="1471" spans="1:17" ht="38.25" customHeight="1">
      <c r="A1471" s="21" t="s">
        <v>76</v>
      </c>
      <c r="B1471" s="52" t="s">
        <v>91</v>
      </c>
      <c r="C1471" s="53"/>
      <c r="D1471" s="54"/>
      <c r="E1471" s="55">
        <f t="shared" si="32"/>
        <v>11249.5</v>
      </c>
      <c r="F1471" s="55"/>
      <c r="G1471" s="55">
        <f t="shared" si="33"/>
        <v>3374.85</v>
      </c>
      <c r="H1471" s="55"/>
      <c r="I1471" s="44"/>
      <c r="J1471" s="45"/>
      <c r="K1471" s="44">
        <v>3374.85</v>
      </c>
      <c r="L1471" s="45"/>
      <c r="M1471" s="46"/>
      <c r="N1471" s="47"/>
      <c r="P1471" s="31">
        <v>7874.65</v>
      </c>
      <c r="Q1471" s="31"/>
    </row>
    <row r="1472" spans="1:17" ht="53.25" customHeight="1">
      <c r="A1472" s="21" t="s">
        <v>77</v>
      </c>
      <c r="B1472" s="52" t="s">
        <v>90</v>
      </c>
      <c r="C1472" s="53"/>
      <c r="D1472" s="54"/>
      <c r="E1472" s="55">
        <f t="shared" si="32"/>
        <v>7700.4</v>
      </c>
      <c r="F1472" s="55"/>
      <c r="G1472" s="55">
        <f t="shared" si="33"/>
        <v>3888.15</v>
      </c>
      <c r="H1472" s="55"/>
      <c r="I1472" s="44"/>
      <c r="J1472" s="45"/>
      <c r="K1472" s="44">
        <v>3888.15</v>
      </c>
      <c r="L1472" s="45"/>
      <c r="M1472" s="46"/>
      <c r="N1472" s="47"/>
      <c r="P1472" s="31">
        <v>3812.25</v>
      </c>
      <c r="Q1472" s="31"/>
    </row>
    <row r="1473" spans="1:17" ht="36" customHeight="1">
      <c r="A1473" s="21" t="s">
        <v>78</v>
      </c>
      <c r="B1473" s="52" t="s">
        <v>89</v>
      </c>
      <c r="C1473" s="53"/>
      <c r="D1473" s="54"/>
      <c r="E1473" s="55">
        <f t="shared" si="32"/>
        <v>43012.85</v>
      </c>
      <c r="F1473" s="55"/>
      <c r="G1473" s="55">
        <f t="shared" si="33"/>
        <v>26736.12</v>
      </c>
      <c r="H1473" s="55"/>
      <c r="I1473" s="44"/>
      <c r="J1473" s="45"/>
      <c r="K1473" s="44">
        <v>26736.12</v>
      </c>
      <c r="L1473" s="45"/>
      <c r="M1473" s="46"/>
      <c r="N1473" s="47"/>
      <c r="P1473" s="31">
        <v>16276.73</v>
      </c>
      <c r="Q1473" s="31"/>
    </row>
    <row r="1474" spans="1:17" ht="39.75" customHeight="1">
      <c r="A1474" s="21" t="s">
        <v>79</v>
      </c>
      <c r="B1474" s="52" t="s">
        <v>88</v>
      </c>
      <c r="C1474" s="53"/>
      <c r="D1474" s="54"/>
      <c r="E1474" s="55">
        <f t="shared" si="32"/>
        <v>6978</v>
      </c>
      <c r="F1474" s="55"/>
      <c r="G1474" s="55">
        <f t="shared" si="33"/>
        <v>2093.4</v>
      </c>
      <c r="H1474" s="55"/>
      <c r="I1474" s="44"/>
      <c r="J1474" s="45"/>
      <c r="K1474" s="44">
        <v>2093.4</v>
      </c>
      <c r="L1474" s="45"/>
      <c r="M1474" s="46"/>
      <c r="N1474" s="47"/>
      <c r="P1474" s="31">
        <v>4884.6</v>
      </c>
      <c r="Q1474" s="31"/>
    </row>
    <row r="1475" spans="1:17" ht="60" customHeight="1">
      <c r="A1475" s="21" t="s">
        <v>80</v>
      </c>
      <c r="B1475" s="52" t="s">
        <v>87</v>
      </c>
      <c r="C1475" s="53"/>
      <c r="D1475" s="54"/>
      <c r="E1475" s="55">
        <v>0</v>
      </c>
      <c r="F1475" s="55"/>
      <c r="G1475" s="55">
        <v>0</v>
      </c>
      <c r="H1475" s="55"/>
      <c r="I1475" s="55">
        <v>0</v>
      </c>
      <c r="J1475" s="55"/>
      <c r="K1475" s="55">
        <v>0</v>
      </c>
      <c r="L1475" s="55"/>
      <c r="M1475" s="46"/>
      <c r="N1475" s="47"/>
      <c r="P1475" s="31">
        <v>0</v>
      </c>
      <c r="Q1475" s="31"/>
    </row>
    <row r="1476" spans="1:14" ht="9.7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4"/>
    </row>
    <row r="1477" spans="1:16" ht="12.75" customHeight="1">
      <c r="A1477" s="49" t="s">
        <v>19</v>
      </c>
      <c r="B1477" s="36" t="s">
        <v>21</v>
      </c>
      <c r="C1477" s="37"/>
      <c r="D1477" s="38"/>
      <c r="E1477" s="36" t="s">
        <v>59</v>
      </c>
      <c r="F1477" s="38"/>
      <c r="G1477" s="92">
        <f>N1478*10</f>
        <v>668860.8</v>
      </c>
      <c r="H1477" s="93"/>
      <c r="I1477" s="89" t="s">
        <v>39</v>
      </c>
      <c r="J1477" s="90"/>
      <c r="K1477" s="90"/>
      <c r="L1477" s="90"/>
      <c r="M1477" s="90"/>
      <c r="N1477" s="91"/>
      <c r="P1477" s="4" t="s">
        <v>59</v>
      </c>
    </row>
    <row r="1478" spans="1:14" ht="44.25" customHeight="1">
      <c r="A1478" s="49"/>
      <c r="B1478" s="39"/>
      <c r="C1478" s="40"/>
      <c r="D1478" s="41"/>
      <c r="E1478" s="39"/>
      <c r="F1478" s="41"/>
      <c r="G1478" s="94"/>
      <c r="H1478" s="95"/>
      <c r="I1478" s="46" t="s">
        <v>4</v>
      </c>
      <c r="J1478" s="47"/>
      <c r="K1478" s="44">
        <f>N1478*3</f>
        <v>200658.24</v>
      </c>
      <c r="L1478" s="45"/>
      <c r="M1478" s="25" t="s">
        <v>5</v>
      </c>
      <c r="N1478" s="26">
        <f>ROUND((C1442*(N1439+N1441+N1442+N1443)),2)</f>
        <v>66886.08</v>
      </c>
    </row>
    <row r="1479" spans="1:16" ht="21" customHeight="1">
      <c r="A1479" s="49"/>
      <c r="B1479" s="42" t="s">
        <v>20</v>
      </c>
      <c r="C1479" s="43"/>
      <c r="D1479" s="32"/>
      <c r="E1479" s="46" t="s">
        <v>59</v>
      </c>
      <c r="F1479" s="47"/>
      <c r="G1479" s="44">
        <f>N1479*10</f>
        <v>660105.6</v>
      </c>
      <c r="H1479" s="45"/>
      <c r="I1479" s="46" t="s">
        <v>4</v>
      </c>
      <c r="J1479" s="47"/>
      <c r="K1479" s="44">
        <f>N1479*3</f>
        <v>198031.68</v>
      </c>
      <c r="L1479" s="45"/>
      <c r="M1479" s="25" t="s">
        <v>5</v>
      </c>
      <c r="N1479" s="26">
        <f>ROUND((E1442*(N1439+N1441+N1442+N1443)),2)</f>
        <v>66010.56</v>
      </c>
      <c r="P1479" s="4" t="s">
        <v>59</v>
      </c>
    </row>
    <row r="1480" spans="1:14" ht="9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 ht="9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 ht="9.75">
      <c r="A1482" s="27"/>
      <c r="B1482" s="28" t="s">
        <v>22</v>
      </c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7"/>
    </row>
    <row r="1483" spans="1:14" ht="9.75">
      <c r="A1483" s="27"/>
      <c r="B1483" s="28" t="s">
        <v>23</v>
      </c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7"/>
    </row>
    <row r="1484" spans="1:14" ht="9.75">
      <c r="A1484" s="27"/>
      <c r="B1484" s="33" t="s">
        <v>24</v>
      </c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27"/>
      <c r="N1484" s="27"/>
    </row>
    <row r="1485" spans="1:14" ht="9.75">
      <c r="A1485" s="27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27"/>
      <c r="N1485" s="27"/>
    </row>
    <row r="1486" spans="1:14" ht="9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 ht="9.75">
      <c r="A1487" s="27"/>
      <c r="B1487" s="28" t="s">
        <v>95</v>
      </c>
      <c r="C1487" s="28"/>
      <c r="D1487" s="28"/>
      <c r="E1487" s="27"/>
      <c r="F1487" s="28"/>
      <c r="G1487" s="28"/>
      <c r="H1487" s="28"/>
      <c r="I1487" s="28"/>
      <c r="J1487" s="34" t="s">
        <v>97</v>
      </c>
      <c r="K1487" s="34"/>
      <c r="L1487" s="34"/>
      <c r="M1487" s="34"/>
      <c r="N1487" s="34"/>
    </row>
    <row r="1488" spans="1:14" ht="9.75">
      <c r="A1488" s="27"/>
      <c r="B1488" s="28"/>
      <c r="C1488" s="28"/>
      <c r="D1488" s="28"/>
      <c r="E1488" s="27"/>
      <c r="F1488" s="17"/>
      <c r="G1488" s="17"/>
      <c r="H1488" s="17"/>
      <c r="I1488" s="17"/>
      <c r="J1488" s="29"/>
      <c r="K1488" s="29"/>
      <c r="L1488" s="29"/>
      <c r="M1488" s="29"/>
      <c r="N1488" s="29"/>
    </row>
    <row r="1489" spans="1:14" ht="9.75">
      <c r="A1489" s="27"/>
      <c r="B1489" s="35" t="s">
        <v>60</v>
      </c>
      <c r="C1489" s="35"/>
      <c r="D1489" s="35"/>
      <c r="E1489" s="27"/>
      <c r="F1489" s="33"/>
      <c r="G1489" s="33"/>
      <c r="H1489" s="33"/>
      <c r="I1489" s="33"/>
      <c r="J1489" s="34" t="s">
        <v>96</v>
      </c>
      <c r="K1489" s="34"/>
      <c r="L1489" s="34"/>
      <c r="M1489" s="34"/>
      <c r="N1489" s="34"/>
    </row>
    <row r="1490" spans="1:14" ht="9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 ht="9.75">
      <c r="A1491" s="27"/>
      <c r="B1491" s="35" t="s">
        <v>61</v>
      </c>
      <c r="C1491" s="35"/>
      <c r="D1491" s="35"/>
      <c r="E1491" s="35"/>
      <c r="F1491" s="27"/>
      <c r="G1491" s="27"/>
      <c r="H1491" s="27"/>
      <c r="I1491" s="27"/>
      <c r="J1491" s="34"/>
      <c r="K1491" s="34"/>
      <c r="L1491" s="34"/>
      <c r="M1491" s="34"/>
      <c r="N1491" s="27"/>
    </row>
    <row r="1492" spans="1:14" ht="9.75">
      <c r="A1492" s="30"/>
      <c r="B1492" s="35" t="s">
        <v>62</v>
      </c>
      <c r="C1492" s="35"/>
      <c r="D1492" s="35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9.75">
      <c r="A1493" s="30"/>
      <c r="B1493" s="35" t="s">
        <v>63</v>
      </c>
      <c r="C1493" s="35"/>
      <c r="D1493" s="35"/>
      <c r="E1493" s="30"/>
      <c r="F1493" s="30"/>
      <c r="G1493" s="30"/>
      <c r="H1493" s="30"/>
      <c r="I1493" s="30"/>
      <c r="J1493" s="30"/>
      <c r="K1493" s="34" t="s">
        <v>64</v>
      </c>
      <c r="L1493" s="34"/>
      <c r="M1493" s="34"/>
      <c r="N1493" s="34"/>
    </row>
    <row r="1494" spans="1:14" ht="9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9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9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514" spans="1:14" ht="16.5" customHeight="1">
      <c r="A1514" s="1"/>
      <c r="B1514" s="1"/>
      <c r="C1514" s="2"/>
      <c r="D1514" s="2"/>
      <c r="E1514" s="2"/>
      <c r="F1514" s="2"/>
      <c r="G1514" s="2"/>
      <c r="H1514" s="2"/>
      <c r="I1514" s="2"/>
      <c r="J1514" s="77" t="s">
        <v>27</v>
      </c>
      <c r="K1514" s="77"/>
      <c r="L1514" s="77"/>
      <c r="M1514" s="77"/>
      <c r="N1514" s="77"/>
    </row>
    <row r="1515" spans="1:14" ht="15.75" customHeight="1">
      <c r="A1515" s="1"/>
      <c r="B1515" s="1"/>
      <c r="C1515" s="2"/>
      <c r="D1515" s="2"/>
      <c r="E1515" s="2"/>
      <c r="F1515" s="2"/>
      <c r="G1515" s="2"/>
      <c r="H1515" s="2"/>
      <c r="I1515" s="2"/>
      <c r="J1515" s="77" t="s">
        <v>28</v>
      </c>
      <c r="K1515" s="77"/>
      <c r="L1515" s="77"/>
      <c r="M1515" s="77"/>
      <c r="N1515" s="77"/>
    </row>
    <row r="1516" spans="1:14" ht="9.75">
      <c r="A1516" s="1"/>
      <c r="B1516" s="1"/>
      <c r="C1516" s="5"/>
      <c r="D1516" s="5"/>
      <c r="E1516" s="5"/>
      <c r="F1516" s="5"/>
      <c r="G1516" s="5"/>
      <c r="H1516" s="5"/>
      <c r="I1516" s="5"/>
      <c r="J1516" s="77" t="s">
        <v>29</v>
      </c>
      <c r="K1516" s="77"/>
      <c r="L1516" s="77"/>
      <c r="M1516" s="77"/>
      <c r="N1516" s="77"/>
    </row>
    <row r="1517" spans="1:14" ht="9.75">
      <c r="A1517" s="1"/>
      <c r="B1517" s="1"/>
      <c r="C1517" s="5"/>
      <c r="D1517" s="5"/>
      <c r="E1517" s="5"/>
      <c r="F1517" s="5"/>
      <c r="G1517" s="5"/>
      <c r="H1517" s="5"/>
      <c r="I1517" s="5"/>
      <c r="J1517" s="77" t="s">
        <v>30</v>
      </c>
      <c r="K1517" s="77"/>
      <c r="L1517" s="77"/>
      <c r="M1517" s="77"/>
      <c r="N1517" s="77"/>
    </row>
    <row r="1518" spans="1:14" ht="9.75">
      <c r="A1518" s="1"/>
      <c r="B1518" s="1"/>
      <c r="C1518" s="2"/>
      <c r="D1518" s="2"/>
      <c r="E1518" s="2"/>
      <c r="F1518" s="2"/>
      <c r="G1518" s="2"/>
      <c r="H1518" s="2"/>
      <c r="I1518" s="2"/>
      <c r="J1518" s="77" t="s">
        <v>31</v>
      </c>
      <c r="K1518" s="77"/>
      <c r="L1518" s="77"/>
      <c r="M1518" s="77"/>
      <c r="N1518" s="77"/>
    </row>
    <row r="1519" spans="1:14" ht="16.5" customHeight="1">
      <c r="A1519" s="1"/>
      <c r="B1519" s="1"/>
      <c r="C1519" s="2"/>
      <c r="D1519" s="2"/>
      <c r="E1519" s="2"/>
      <c r="F1519" s="2"/>
      <c r="G1519" s="2"/>
      <c r="H1519" s="2"/>
      <c r="I1519" s="2"/>
      <c r="J1519" s="3"/>
      <c r="K1519" s="3"/>
      <c r="L1519" s="3"/>
      <c r="M1519" s="3"/>
      <c r="N1519" s="3"/>
    </row>
    <row r="1520" spans="1:14" ht="9.75">
      <c r="A1520" s="83" t="s">
        <v>0</v>
      </c>
      <c r="B1520" s="83"/>
      <c r="C1520" s="83"/>
      <c r="D1520" s="83"/>
      <c r="E1520" s="83"/>
      <c r="F1520" s="83"/>
      <c r="G1520" s="83"/>
      <c r="H1520" s="83"/>
      <c r="I1520" s="83"/>
      <c r="J1520" s="83"/>
      <c r="K1520" s="83"/>
      <c r="L1520" s="83"/>
      <c r="M1520" s="83"/>
      <c r="N1520" s="83"/>
    </row>
    <row r="1521" spans="1:14" ht="9.75">
      <c r="A1521" s="84" t="s">
        <v>32</v>
      </c>
      <c r="B1521" s="84"/>
      <c r="C1521" s="84"/>
      <c r="D1521" s="84"/>
      <c r="E1521" s="84"/>
      <c r="F1521" s="84"/>
      <c r="G1521" s="84"/>
      <c r="H1521" s="84"/>
      <c r="I1521" s="84"/>
      <c r="J1521" s="84"/>
      <c r="K1521" s="84"/>
      <c r="L1521" s="84"/>
      <c r="M1521" s="84"/>
      <c r="N1521" s="84"/>
    </row>
    <row r="1522" spans="1:14" ht="9.75">
      <c r="A1522" s="84" t="s">
        <v>33</v>
      </c>
      <c r="B1522" s="84"/>
      <c r="C1522" s="84"/>
      <c r="D1522" s="84"/>
      <c r="E1522" s="84"/>
      <c r="F1522" s="84"/>
      <c r="G1522" s="84"/>
      <c r="H1522" s="84"/>
      <c r="I1522" s="84"/>
      <c r="J1522" s="84"/>
      <c r="K1522" s="84"/>
      <c r="L1522" s="84"/>
      <c r="M1522" s="84"/>
      <c r="N1522" s="84"/>
    </row>
    <row r="1523" spans="1:17" ht="9.75">
      <c r="A1523" s="85" t="s">
        <v>116</v>
      </c>
      <c r="B1523" s="85"/>
      <c r="C1523" s="85"/>
      <c r="D1523" s="85"/>
      <c r="E1523" s="85"/>
      <c r="F1523" s="77" t="s">
        <v>26</v>
      </c>
      <c r="G1523" s="77"/>
      <c r="H1523" s="77"/>
      <c r="I1523" s="77"/>
      <c r="J1523" s="77"/>
      <c r="K1523" s="77"/>
      <c r="L1523" s="77"/>
      <c r="M1523" s="77"/>
      <c r="N1523" s="77"/>
      <c r="Q1523" s="4" t="s">
        <v>26</v>
      </c>
    </row>
    <row r="1524" spans="1:17" ht="9.75">
      <c r="A1524" s="85" t="s">
        <v>25</v>
      </c>
      <c r="B1524" s="85"/>
      <c r="C1524" s="85"/>
      <c r="D1524" s="7">
        <v>40544</v>
      </c>
      <c r="E1524" s="6"/>
      <c r="F1524" s="77" t="s">
        <v>144</v>
      </c>
      <c r="G1524" s="77"/>
      <c r="H1524" s="77"/>
      <c r="I1524" s="77"/>
      <c r="J1524" s="77"/>
      <c r="K1524" s="77"/>
      <c r="L1524" s="77"/>
      <c r="M1524" s="77"/>
      <c r="N1524" s="77"/>
      <c r="Q1524" s="4" t="s">
        <v>143</v>
      </c>
    </row>
    <row r="1525" spans="1:14" ht="21.75" customHeight="1">
      <c r="A1525" s="8"/>
      <c r="B1525" s="1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ht="9.75">
      <c r="A1526" s="86" t="s">
        <v>98</v>
      </c>
      <c r="B1526" s="86"/>
      <c r="C1526" s="86"/>
      <c r="D1526" s="86"/>
      <c r="E1526" s="86"/>
      <c r="F1526" s="86"/>
      <c r="G1526" s="86"/>
      <c r="H1526" s="86"/>
      <c r="I1526" s="86"/>
      <c r="J1526" s="86"/>
      <c r="K1526" s="86"/>
      <c r="L1526" s="86"/>
      <c r="M1526" s="64" t="s">
        <v>38</v>
      </c>
      <c r="N1526" s="65"/>
    </row>
    <row r="1527" spans="1:16" ht="27.75" customHeight="1">
      <c r="A1527" s="48" t="s">
        <v>1</v>
      </c>
      <c r="B1527" s="48"/>
      <c r="C1527" s="10" t="s">
        <v>35</v>
      </c>
      <c r="D1527" s="10" t="s">
        <v>2</v>
      </c>
      <c r="E1527" s="49" t="s">
        <v>37</v>
      </c>
      <c r="F1527" s="49"/>
      <c r="G1527" s="49"/>
      <c r="H1527" s="49"/>
      <c r="I1527" s="49"/>
      <c r="J1527" s="49"/>
      <c r="K1527" s="49"/>
      <c r="L1527" s="49"/>
      <c r="M1527" s="87"/>
      <c r="N1527" s="88"/>
      <c r="P1527" s="4" t="s">
        <v>37</v>
      </c>
    </row>
    <row r="1528" spans="1:17" ht="19.5" customHeight="1">
      <c r="A1528" s="48"/>
      <c r="B1528" s="48"/>
      <c r="C1528" s="12">
        <v>40238</v>
      </c>
      <c r="D1528" s="13" t="s">
        <v>142</v>
      </c>
      <c r="E1528" s="13" t="s">
        <v>3</v>
      </c>
      <c r="F1528" s="14">
        <f>J1528*10</f>
        <v>353519.7</v>
      </c>
      <c r="G1528" s="11" t="s">
        <v>4</v>
      </c>
      <c r="H1528" s="14">
        <f>J1528*3</f>
        <v>106055.91</v>
      </c>
      <c r="I1528" s="14" t="s">
        <v>5</v>
      </c>
      <c r="J1528" s="50">
        <v>35351.97</v>
      </c>
      <c r="K1528" s="50"/>
      <c r="L1528" s="50"/>
      <c r="M1528" s="70" t="s">
        <v>6</v>
      </c>
      <c r="N1528" s="75"/>
      <c r="P1528" s="4" t="s">
        <v>3</v>
      </c>
      <c r="Q1528" s="31">
        <v>353519.7</v>
      </c>
    </row>
    <row r="1529" spans="1:16" ht="18.75" customHeight="1">
      <c r="A1529" s="49" t="s">
        <v>7</v>
      </c>
      <c r="B1529" s="49"/>
      <c r="C1529" s="48" t="s">
        <v>36</v>
      </c>
      <c r="D1529" s="48"/>
      <c r="E1529" s="49" t="s">
        <v>39</v>
      </c>
      <c r="F1529" s="49"/>
      <c r="G1529" s="49"/>
      <c r="H1529" s="49"/>
      <c r="I1529" s="49"/>
      <c r="J1529" s="49"/>
      <c r="K1529" s="49"/>
      <c r="L1529" s="49"/>
      <c r="M1529" s="71"/>
      <c r="N1529" s="76"/>
      <c r="P1529" s="4" t="s">
        <v>39</v>
      </c>
    </row>
    <row r="1530" spans="1:16" ht="59.25" customHeight="1">
      <c r="A1530" s="49"/>
      <c r="B1530" s="49"/>
      <c r="C1530" s="48"/>
      <c r="D1530" s="48"/>
      <c r="E1530" s="48" t="s">
        <v>8</v>
      </c>
      <c r="F1530" s="48"/>
      <c r="G1530" s="48"/>
      <c r="H1530" s="9" t="s">
        <v>9</v>
      </c>
      <c r="I1530" s="48" t="s">
        <v>34</v>
      </c>
      <c r="J1530" s="48"/>
      <c r="K1530" s="48"/>
      <c r="L1530" s="48"/>
      <c r="M1530" s="11" t="s">
        <v>40</v>
      </c>
      <c r="N1530" s="15"/>
      <c r="P1530" s="4" t="s">
        <v>8</v>
      </c>
    </row>
    <row r="1531" spans="1:17" ht="34.5" customHeight="1">
      <c r="A1531" s="49"/>
      <c r="B1531" s="49"/>
      <c r="C1531" s="51">
        <f>E1531+H1531</f>
        <v>3696</v>
      </c>
      <c r="D1531" s="51"/>
      <c r="E1531" s="50">
        <v>3650</v>
      </c>
      <c r="F1531" s="50"/>
      <c r="G1531" s="50"/>
      <c r="H1531" s="14">
        <v>46</v>
      </c>
      <c r="I1531" s="50">
        <v>2596.6</v>
      </c>
      <c r="J1531" s="50"/>
      <c r="K1531" s="50"/>
      <c r="L1531" s="50"/>
      <c r="M1531" s="11" t="s">
        <v>41</v>
      </c>
      <c r="N1531" s="11"/>
      <c r="P1531" s="31">
        <v>3650</v>
      </c>
      <c r="Q1531" s="31"/>
    </row>
    <row r="1532" spans="1:14" ht="13.5" customHeight="1">
      <c r="A1532" s="64" t="s">
        <v>10</v>
      </c>
      <c r="B1532" s="65"/>
      <c r="C1532" s="73">
        <f>E1531</f>
        <v>3650</v>
      </c>
      <c r="D1532" s="64" t="s">
        <v>11</v>
      </c>
      <c r="E1532" s="68"/>
      <c r="F1532" s="65"/>
      <c r="G1532" s="60"/>
      <c r="H1532" s="64" t="s">
        <v>43</v>
      </c>
      <c r="I1532" s="78"/>
      <c r="J1532" s="78"/>
      <c r="K1532" s="78"/>
      <c r="L1532" s="79"/>
      <c r="M1532" s="70" t="s">
        <v>42</v>
      </c>
      <c r="N1532" s="70">
        <v>18.24</v>
      </c>
    </row>
    <row r="1533" spans="1:14" ht="33.75" customHeight="1">
      <c r="A1533" s="66"/>
      <c r="B1533" s="67"/>
      <c r="C1533" s="74"/>
      <c r="D1533" s="66"/>
      <c r="E1533" s="69"/>
      <c r="F1533" s="67"/>
      <c r="G1533" s="61"/>
      <c r="H1533" s="80"/>
      <c r="I1533" s="81"/>
      <c r="J1533" s="81"/>
      <c r="K1533" s="81"/>
      <c r="L1533" s="82"/>
      <c r="M1533" s="71"/>
      <c r="N1533" s="71"/>
    </row>
    <row r="1534" spans="1:14" ht="9.75" customHeight="1">
      <c r="A1534" s="16"/>
      <c r="B1534" s="16"/>
      <c r="C1534" s="16"/>
      <c r="D1534" s="16"/>
      <c r="E1534" s="16"/>
      <c r="F1534" s="16"/>
      <c r="G1534" s="17"/>
      <c r="H1534" s="18"/>
      <c r="I1534" s="18"/>
      <c r="J1534" s="18"/>
      <c r="K1534" s="18"/>
      <c r="L1534" s="18"/>
      <c r="M1534" s="19"/>
      <c r="N1534" s="19"/>
    </row>
    <row r="1535" spans="1:17" ht="34.5" customHeight="1">
      <c r="A1535" s="52" t="s">
        <v>44</v>
      </c>
      <c r="B1535" s="54"/>
      <c r="C1535" s="9" t="s">
        <v>134</v>
      </c>
      <c r="D1535" s="52" t="s">
        <v>45</v>
      </c>
      <c r="E1535" s="54"/>
      <c r="F1535" s="9">
        <v>5</v>
      </c>
      <c r="G1535" s="52" t="s">
        <v>46</v>
      </c>
      <c r="H1535" s="54"/>
      <c r="I1535" s="9">
        <v>5</v>
      </c>
      <c r="J1535" s="52" t="s">
        <v>47</v>
      </c>
      <c r="K1535" s="53"/>
      <c r="L1535" s="54"/>
      <c r="M1535" s="62">
        <v>70</v>
      </c>
      <c r="N1535" s="63"/>
      <c r="Q1535" s="4">
        <v>5</v>
      </c>
    </row>
    <row r="1536" spans="1:14" ht="71.25" customHeight="1">
      <c r="A1536" s="8"/>
      <c r="B1536" s="1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6" ht="12.75" customHeight="1">
      <c r="A1537" s="60" t="s">
        <v>48</v>
      </c>
      <c r="B1537" s="64" t="s">
        <v>12</v>
      </c>
      <c r="C1537" s="68"/>
      <c r="D1537" s="65"/>
      <c r="E1537" s="64" t="s">
        <v>53</v>
      </c>
      <c r="F1537" s="65"/>
      <c r="G1537" s="62" t="s">
        <v>39</v>
      </c>
      <c r="H1537" s="63"/>
      <c r="I1537" s="48" t="s">
        <v>16</v>
      </c>
      <c r="J1537" s="48"/>
      <c r="K1537" s="48"/>
      <c r="L1537" s="48"/>
      <c r="M1537" s="48"/>
      <c r="N1537" s="48"/>
      <c r="P1537" s="4" t="s">
        <v>53</v>
      </c>
    </row>
    <row r="1538" spans="1:14" ht="9.75">
      <c r="A1538" s="61"/>
      <c r="B1538" s="66"/>
      <c r="C1538" s="69"/>
      <c r="D1538" s="67"/>
      <c r="E1538" s="66"/>
      <c r="F1538" s="67"/>
      <c r="G1538" s="62" t="s">
        <v>13</v>
      </c>
      <c r="H1538" s="63"/>
      <c r="I1538" s="48"/>
      <c r="J1538" s="48"/>
      <c r="K1538" s="48"/>
      <c r="L1538" s="48"/>
      <c r="M1538" s="48"/>
      <c r="N1538" s="48"/>
    </row>
    <row r="1539" spans="1:16" ht="9.75">
      <c r="A1539" s="20">
        <v>1</v>
      </c>
      <c r="B1539" s="46">
        <v>2</v>
      </c>
      <c r="C1539" s="56"/>
      <c r="D1539" s="47"/>
      <c r="E1539" s="52">
        <v>3</v>
      </c>
      <c r="F1539" s="54"/>
      <c r="G1539" s="46">
        <v>4</v>
      </c>
      <c r="H1539" s="47"/>
      <c r="I1539" s="56">
        <v>5</v>
      </c>
      <c r="J1539" s="56"/>
      <c r="K1539" s="56"/>
      <c r="L1539" s="56"/>
      <c r="M1539" s="56"/>
      <c r="N1539" s="47"/>
      <c r="P1539" s="4">
        <v>3</v>
      </c>
    </row>
    <row r="1540" spans="1:17" ht="25.5" customHeight="1">
      <c r="A1540" s="11">
        <v>1</v>
      </c>
      <c r="B1540" s="52" t="s">
        <v>49</v>
      </c>
      <c r="C1540" s="53"/>
      <c r="D1540" s="54"/>
      <c r="E1540" s="55">
        <f>J1528*10</f>
        <v>353519.7</v>
      </c>
      <c r="F1540" s="55"/>
      <c r="G1540" s="55">
        <f>H1528</f>
        <v>106055.91</v>
      </c>
      <c r="H1540" s="55"/>
      <c r="I1540" s="72"/>
      <c r="J1540" s="72"/>
      <c r="K1540" s="72"/>
      <c r="L1540" s="72"/>
      <c r="M1540" s="72"/>
      <c r="N1540" s="72"/>
      <c r="P1540" s="31">
        <v>247463.79</v>
      </c>
      <c r="Q1540" s="31"/>
    </row>
    <row r="1541" spans="1:17" ht="22.5" customHeight="1">
      <c r="A1541" s="11">
        <v>2</v>
      </c>
      <c r="B1541" s="52" t="s">
        <v>50</v>
      </c>
      <c r="C1541" s="53"/>
      <c r="D1541" s="54"/>
      <c r="E1541" s="55">
        <f>E1540</f>
        <v>353519.7</v>
      </c>
      <c r="F1541" s="55"/>
      <c r="G1541" s="55">
        <f>H1528</f>
        <v>106055.91</v>
      </c>
      <c r="H1541" s="55"/>
      <c r="I1541" s="72"/>
      <c r="J1541" s="72"/>
      <c r="K1541" s="72"/>
      <c r="L1541" s="72"/>
      <c r="M1541" s="72"/>
      <c r="N1541" s="72"/>
      <c r="P1541" s="31">
        <v>247463.79</v>
      </c>
      <c r="Q1541" s="31"/>
    </row>
    <row r="1542" spans="1:17" ht="36" customHeight="1">
      <c r="A1542" s="11">
        <v>3</v>
      </c>
      <c r="B1542" s="52" t="s">
        <v>51</v>
      </c>
      <c r="C1542" s="53"/>
      <c r="D1542" s="54"/>
      <c r="E1542" s="55">
        <v>0</v>
      </c>
      <c r="F1542" s="55"/>
      <c r="G1542" s="55">
        <v>0</v>
      </c>
      <c r="H1542" s="55"/>
      <c r="I1542" s="72"/>
      <c r="J1542" s="72"/>
      <c r="K1542" s="72"/>
      <c r="L1542" s="72"/>
      <c r="M1542" s="72"/>
      <c r="N1542" s="72"/>
      <c r="P1542" s="31">
        <v>0</v>
      </c>
      <c r="Q1542" s="31"/>
    </row>
    <row r="1543" spans="1:17" ht="36" customHeight="1">
      <c r="A1543" s="11">
        <v>4</v>
      </c>
      <c r="B1543" s="52" t="s">
        <v>52</v>
      </c>
      <c r="C1543" s="53"/>
      <c r="D1543" s="54"/>
      <c r="E1543" s="55">
        <f>E1540</f>
        <v>353519.7</v>
      </c>
      <c r="F1543" s="55"/>
      <c r="G1543" s="55">
        <f>H1528</f>
        <v>106055.91</v>
      </c>
      <c r="H1543" s="55"/>
      <c r="I1543" s="72"/>
      <c r="J1543" s="72"/>
      <c r="K1543" s="72"/>
      <c r="L1543" s="72"/>
      <c r="M1543" s="72"/>
      <c r="N1543" s="72"/>
      <c r="P1543" s="31">
        <v>247463.79</v>
      </c>
      <c r="Q1543" s="31"/>
    </row>
    <row r="1544" spans="1:16" ht="12" customHeight="1">
      <c r="A1544" s="60" t="s">
        <v>48</v>
      </c>
      <c r="B1544" s="64" t="s">
        <v>12</v>
      </c>
      <c r="C1544" s="68"/>
      <c r="D1544" s="65"/>
      <c r="E1544" s="64" t="s">
        <v>53</v>
      </c>
      <c r="F1544" s="65"/>
      <c r="G1544" s="64" t="s">
        <v>55</v>
      </c>
      <c r="H1544" s="65"/>
      <c r="I1544" s="64" t="s">
        <v>39</v>
      </c>
      <c r="J1544" s="68"/>
      <c r="K1544" s="68"/>
      <c r="L1544" s="68"/>
      <c r="M1544" s="64" t="s">
        <v>56</v>
      </c>
      <c r="N1544" s="65"/>
      <c r="P1544" s="4" t="s">
        <v>53</v>
      </c>
    </row>
    <row r="1545" spans="1:14" ht="30.75" customHeight="1">
      <c r="A1545" s="61"/>
      <c r="B1545" s="66"/>
      <c r="C1545" s="69"/>
      <c r="D1545" s="67"/>
      <c r="E1545" s="66"/>
      <c r="F1545" s="67"/>
      <c r="G1545" s="66"/>
      <c r="H1545" s="67"/>
      <c r="I1545" s="52" t="s">
        <v>17</v>
      </c>
      <c r="J1545" s="54"/>
      <c r="K1545" s="52" t="s">
        <v>18</v>
      </c>
      <c r="L1545" s="54"/>
      <c r="M1545" s="66"/>
      <c r="N1545" s="67"/>
    </row>
    <row r="1546" spans="1:16" ht="12" customHeight="1">
      <c r="A1546" s="20">
        <v>1</v>
      </c>
      <c r="B1546" s="46">
        <v>2</v>
      </c>
      <c r="C1546" s="56"/>
      <c r="D1546" s="47"/>
      <c r="E1546" s="52">
        <v>3</v>
      </c>
      <c r="F1546" s="54"/>
      <c r="G1546" s="46">
        <v>4</v>
      </c>
      <c r="H1546" s="47"/>
      <c r="I1546" s="46" t="s">
        <v>14</v>
      </c>
      <c r="J1546" s="47"/>
      <c r="K1546" s="56" t="s">
        <v>15</v>
      </c>
      <c r="L1546" s="47"/>
      <c r="M1546" s="46">
        <v>5</v>
      </c>
      <c r="N1546" s="47"/>
      <c r="P1546" s="4">
        <v>3</v>
      </c>
    </row>
    <row r="1547" spans="1:14" ht="9.75">
      <c r="A1547" s="20"/>
      <c r="B1547" s="57" t="s">
        <v>58</v>
      </c>
      <c r="C1547" s="58"/>
      <c r="D1547" s="59"/>
      <c r="E1547" s="52"/>
      <c r="F1547" s="54"/>
      <c r="G1547" s="46"/>
      <c r="H1547" s="47"/>
      <c r="I1547" s="46"/>
      <c r="J1547" s="47"/>
      <c r="K1547" s="56"/>
      <c r="L1547" s="47"/>
      <c r="M1547" s="46"/>
      <c r="N1547" s="47"/>
    </row>
    <row r="1548" spans="1:17" ht="49.5" customHeight="1">
      <c r="A1548" s="11">
        <v>5</v>
      </c>
      <c r="B1548" s="52" t="s">
        <v>65</v>
      </c>
      <c r="C1548" s="53"/>
      <c r="D1548" s="54"/>
      <c r="E1548" s="55">
        <f>G1548+P1548</f>
        <v>588971.28</v>
      </c>
      <c r="F1548" s="55"/>
      <c r="G1548" s="44">
        <f>G1550+G1551+G1552+G1553+G1554+G1555+G1556+G1557+G1558+G1559+G1560+G1561+G1562+G1563+G1564</f>
        <v>158981.62000000002</v>
      </c>
      <c r="H1548" s="45"/>
      <c r="I1548" s="44">
        <f>I1550+I1551+I1552+I1553+I1554+I1555+I1556+I1557+I1558+I1559+I1560+I1561+I1562+I1563+I1564</f>
        <v>76967.35</v>
      </c>
      <c r="J1548" s="45"/>
      <c r="K1548" s="44">
        <f>K1550+K1551+K1552+K1553+K1554+K1555+K1556+K1557+K1558+K1559+K1560+K1561+K1562+K1563+K1564</f>
        <v>82014.27</v>
      </c>
      <c r="L1548" s="45"/>
      <c r="M1548" s="46"/>
      <c r="N1548" s="47"/>
      <c r="P1548" s="31">
        <v>429989.66</v>
      </c>
      <c r="Q1548" s="31"/>
    </row>
    <row r="1549" spans="1:17" ht="8.25" customHeight="1">
      <c r="A1549" s="11"/>
      <c r="B1549" s="52" t="s">
        <v>57</v>
      </c>
      <c r="C1549" s="53"/>
      <c r="D1549" s="54"/>
      <c r="E1549" s="44"/>
      <c r="F1549" s="45"/>
      <c r="G1549" s="44"/>
      <c r="H1549" s="45"/>
      <c r="I1549" s="46"/>
      <c r="J1549" s="47"/>
      <c r="K1549" s="46"/>
      <c r="L1549" s="47"/>
      <c r="M1549" s="46"/>
      <c r="N1549" s="47"/>
      <c r="P1549" s="31"/>
      <c r="Q1549" s="31"/>
    </row>
    <row r="1550" spans="1:17" ht="30.75" customHeight="1">
      <c r="A1550" s="11" t="s">
        <v>54</v>
      </c>
      <c r="B1550" s="52" t="s">
        <v>66</v>
      </c>
      <c r="C1550" s="53"/>
      <c r="D1550" s="54"/>
      <c r="E1550" s="55">
        <f aca="true" t="shared" si="34" ref="E1550:E1563">G1550+P1550</f>
        <v>39044.64</v>
      </c>
      <c r="F1550" s="55"/>
      <c r="G1550" s="55">
        <f>I1550+K1550</f>
        <v>8000.54</v>
      </c>
      <c r="H1550" s="55"/>
      <c r="I1550" s="44">
        <v>8000.54</v>
      </c>
      <c r="J1550" s="45"/>
      <c r="K1550" s="44"/>
      <c r="L1550" s="45"/>
      <c r="M1550" s="46"/>
      <c r="N1550" s="47"/>
      <c r="P1550" s="31">
        <v>31044.1</v>
      </c>
      <c r="Q1550" s="31"/>
    </row>
    <row r="1551" spans="1:17" ht="47.25" customHeight="1">
      <c r="A1551" s="21" t="s">
        <v>67</v>
      </c>
      <c r="B1551" s="52" t="s">
        <v>81</v>
      </c>
      <c r="C1551" s="53"/>
      <c r="D1551" s="54"/>
      <c r="E1551" s="55">
        <f t="shared" si="34"/>
        <v>108522.56</v>
      </c>
      <c r="F1551" s="55"/>
      <c r="G1551" s="55">
        <f>I1551+K1551</f>
        <v>16713.66</v>
      </c>
      <c r="H1551" s="55"/>
      <c r="I1551" s="44">
        <v>16713.66</v>
      </c>
      <c r="J1551" s="45"/>
      <c r="K1551" s="44"/>
      <c r="L1551" s="45"/>
      <c r="M1551" s="46"/>
      <c r="N1551" s="47"/>
      <c r="P1551" s="31">
        <v>91808.9</v>
      </c>
      <c r="Q1551" s="31"/>
    </row>
    <row r="1552" spans="1:17" ht="30.75" customHeight="1">
      <c r="A1552" s="21" t="s">
        <v>68</v>
      </c>
      <c r="B1552" s="52" t="s">
        <v>82</v>
      </c>
      <c r="C1552" s="53"/>
      <c r="D1552" s="54"/>
      <c r="E1552" s="55">
        <f t="shared" si="34"/>
        <v>40839.54</v>
      </c>
      <c r="F1552" s="55"/>
      <c r="G1552" s="55">
        <f aca="true" t="shared" si="35" ref="G1552:G1563">I1552+K1552</f>
        <v>12291.48</v>
      </c>
      <c r="H1552" s="55"/>
      <c r="I1552" s="44"/>
      <c r="J1552" s="45"/>
      <c r="K1552" s="44">
        <v>12291.48</v>
      </c>
      <c r="L1552" s="45"/>
      <c r="M1552" s="46"/>
      <c r="N1552" s="47"/>
      <c r="P1552" s="31">
        <v>28548.06</v>
      </c>
      <c r="Q1552" s="31"/>
    </row>
    <row r="1553" spans="1:17" ht="30" customHeight="1">
      <c r="A1553" s="21" t="s">
        <v>69</v>
      </c>
      <c r="B1553" s="52" t="s">
        <v>83</v>
      </c>
      <c r="C1553" s="53"/>
      <c r="D1553" s="54"/>
      <c r="E1553" s="55">
        <f t="shared" si="34"/>
        <v>36819.58</v>
      </c>
      <c r="F1553" s="55"/>
      <c r="G1553" s="55">
        <f t="shared" si="35"/>
        <v>18387.32</v>
      </c>
      <c r="H1553" s="55"/>
      <c r="I1553" s="44">
        <v>7899.54</v>
      </c>
      <c r="J1553" s="45"/>
      <c r="K1553" s="44">
        <v>10487.78</v>
      </c>
      <c r="L1553" s="45"/>
      <c r="M1553" s="46"/>
      <c r="N1553" s="47"/>
      <c r="P1553" s="31">
        <v>18432.26</v>
      </c>
      <c r="Q1553" s="31"/>
    </row>
    <row r="1554" spans="1:17" ht="47.25" customHeight="1">
      <c r="A1554" s="21" t="s">
        <v>70</v>
      </c>
      <c r="B1554" s="52" t="s">
        <v>84</v>
      </c>
      <c r="C1554" s="53"/>
      <c r="D1554" s="54"/>
      <c r="E1554" s="55">
        <f t="shared" si="34"/>
        <v>129560.29000000001</v>
      </c>
      <c r="F1554" s="55"/>
      <c r="G1554" s="55">
        <f t="shared" si="35"/>
        <v>29411.04</v>
      </c>
      <c r="H1554" s="55"/>
      <c r="I1554" s="44">
        <v>29411.04</v>
      </c>
      <c r="J1554" s="45"/>
      <c r="K1554" s="44"/>
      <c r="L1554" s="45"/>
      <c r="M1554" s="46"/>
      <c r="N1554" s="47"/>
      <c r="P1554" s="31">
        <v>100149.25</v>
      </c>
      <c r="Q1554" s="31"/>
    </row>
    <row r="1555" spans="1:17" ht="52.5" customHeight="1">
      <c r="A1555" s="21" t="s">
        <v>71</v>
      </c>
      <c r="B1555" s="52" t="s">
        <v>85</v>
      </c>
      <c r="C1555" s="53"/>
      <c r="D1555" s="54"/>
      <c r="E1555" s="55">
        <f t="shared" si="34"/>
        <v>101209.89000000001</v>
      </c>
      <c r="F1555" s="55"/>
      <c r="G1555" s="55">
        <f t="shared" si="35"/>
        <v>14942.57</v>
      </c>
      <c r="H1555" s="55"/>
      <c r="I1555" s="44">
        <v>14942.57</v>
      </c>
      <c r="J1555" s="45"/>
      <c r="K1555" s="44"/>
      <c r="L1555" s="45"/>
      <c r="M1555" s="46"/>
      <c r="N1555" s="47"/>
      <c r="P1555" s="31">
        <v>86267.32</v>
      </c>
      <c r="Q1555" s="31"/>
    </row>
    <row r="1556" spans="1:17" ht="56.25" customHeight="1">
      <c r="A1556" s="21" t="s">
        <v>72</v>
      </c>
      <c r="B1556" s="52" t="s">
        <v>86</v>
      </c>
      <c r="C1556" s="53"/>
      <c r="D1556" s="54"/>
      <c r="E1556" s="55">
        <f t="shared" si="34"/>
        <v>0</v>
      </c>
      <c r="F1556" s="55"/>
      <c r="G1556" s="55">
        <f t="shared" si="35"/>
        <v>0</v>
      </c>
      <c r="H1556" s="55"/>
      <c r="I1556" s="44"/>
      <c r="J1556" s="45"/>
      <c r="K1556" s="44"/>
      <c r="L1556" s="45"/>
      <c r="M1556" s="46"/>
      <c r="N1556" s="47"/>
      <c r="P1556" s="31">
        <v>0</v>
      </c>
      <c r="Q1556" s="31"/>
    </row>
    <row r="1557" spans="1:17" ht="48" customHeight="1">
      <c r="A1557" s="21" t="s">
        <v>73</v>
      </c>
      <c r="B1557" s="52" t="s">
        <v>94</v>
      </c>
      <c r="C1557" s="53"/>
      <c r="D1557" s="54"/>
      <c r="E1557" s="55">
        <f t="shared" si="34"/>
        <v>40177.45</v>
      </c>
      <c r="F1557" s="55"/>
      <c r="G1557" s="55">
        <f t="shared" si="35"/>
        <v>0</v>
      </c>
      <c r="H1557" s="55"/>
      <c r="I1557" s="44"/>
      <c r="J1557" s="45"/>
      <c r="K1557" s="44"/>
      <c r="L1557" s="45"/>
      <c r="M1557" s="46"/>
      <c r="N1557" s="47"/>
      <c r="P1557" s="31">
        <v>40177.45</v>
      </c>
      <c r="Q1557" s="31"/>
    </row>
    <row r="1558" spans="1:17" ht="48" customHeight="1">
      <c r="A1558" s="21" t="s">
        <v>74</v>
      </c>
      <c r="B1558" s="52" t="s">
        <v>93</v>
      </c>
      <c r="C1558" s="53"/>
      <c r="D1558" s="54"/>
      <c r="E1558" s="55">
        <f t="shared" si="34"/>
        <v>5236.1900000000005</v>
      </c>
      <c r="F1558" s="55"/>
      <c r="G1558" s="55">
        <f t="shared" si="35"/>
        <v>1611</v>
      </c>
      <c r="H1558" s="55"/>
      <c r="I1558" s="44"/>
      <c r="J1558" s="45"/>
      <c r="K1558" s="44">
        <v>1611</v>
      </c>
      <c r="L1558" s="45"/>
      <c r="M1558" s="46"/>
      <c r="N1558" s="47"/>
      <c r="P1558" s="31">
        <v>3625.19</v>
      </c>
      <c r="Q1558" s="31"/>
    </row>
    <row r="1559" spans="1:17" ht="54.75" customHeight="1">
      <c r="A1559" s="21" t="s">
        <v>75</v>
      </c>
      <c r="B1559" s="52" t="s">
        <v>92</v>
      </c>
      <c r="C1559" s="53"/>
      <c r="D1559" s="54"/>
      <c r="E1559" s="55">
        <f t="shared" si="34"/>
        <v>17273.78</v>
      </c>
      <c r="F1559" s="55"/>
      <c r="G1559" s="55">
        <f t="shared" si="35"/>
        <v>17273.78</v>
      </c>
      <c r="H1559" s="55"/>
      <c r="I1559" s="44"/>
      <c r="J1559" s="45"/>
      <c r="K1559" s="44">
        <v>17273.78</v>
      </c>
      <c r="L1559" s="45"/>
      <c r="M1559" s="46"/>
      <c r="N1559" s="47"/>
      <c r="P1559" s="31">
        <v>0</v>
      </c>
      <c r="Q1559" s="31"/>
    </row>
    <row r="1560" spans="1:17" ht="38.25" customHeight="1">
      <c r="A1560" s="21" t="s">
        <v>76</v>
      </c>
      <c r="B1560" s="52" t="s">
        <v>91</v>
      </c>
      <c r="C1560" s="53"/>
      <c r="D1560" s="54"/>
      <c r="E1560" s="55">
        <f t="shared" si="34"/>
        <v>11345.8</v>
      </c>
      <c r="F1560" s="55"/>
      <c r="G1560" s="55">
        <f t="shared" si="35"/>
        <v>3403.74</v>
      </c>
      <c r="H1560" s="55"/>
      <c r="I1560" s="44"/>
      <c r="J1560" s="45"/>
      <c r="K1560" s="44">
        <v>3403.74</v>
      </c>
      <c r="L1560" s="45"/>
      <c r="M1560" s="46"/>
      <c r="N1560" s="47"/>
      <c r="P1560" s="31">
        <v>7942.06</v>
      </c>
      <c r="Q1560" s="31"/>
    </row>
    <row r="1561" spans="1:17" ht="53.25" customHeight="1">
      <c r="A1561" s="21" t="s">
        <v>77</v>
      </c>
      <c r="B1561" s="52" t="s">
        <v>90</v>
      </c>
      <c r="C1561" s="53"/>
      <c r="D1561" s="54"/>
      <c r="E1561" s="55">
        <f t="shared" si="34"/>
        <v>9660</v>
      </c>
      <c r="F1561" s="55"/>
      <c r="G1561" s="55">
        <f t="shared" si="35"/>
        <v>4657.5</v>
      </c>
      <c r="H1561" s="55"/>
      <c r="I1561" s="44"/>
      <c r="J1561" s="45"/>
      <c r="K1561" s="44">
        <v>4657.5</v>
      </c>
      <c r="L1561" s="45"/>
      <c r="M1561" s="46"/>
      <c r="N1561" s="47"/>
      <c r="P1561" s="31">
        <v>5002.5</v>
      </c>
      <c r="Q1561" s="31"/>
    </row>
    <row r="1562" spans="1:17" ht="36" customHeight="1">
      <c r="A1562" s="21" t="s">
        <v>78</v>
      </c>
      <c r="B1562" s="52" t="s">
        <v>89</v>
      </c>
      <c r="C1562" s="53"/>
      <c r="D1562" s="54"/>
      <c r="E1562" s="55">
        <f t="shared" si="34"/>
        <v>42263.16</v>
      </c>
      <c r="F1562" s="55"/>
      <c r="G1562" s="55">
        <f t="shared" si="35"/>
        <v>30183.47</v>
      </c>
      <c r="H1562" s="55"/>
      <c r="I1562" s="44"/>
      <c r="J1562" s="45"/>
      <c r="K1562" s="44">
        <v>30183.47</v>
      </c>
      <c r="L1562" s="45"/>
      <c r="M1562" s="46"/>
      <c r="N1562" s="47"/>
      <c r="P1562" s="31">
        <v>12079.69</v>
      </c>
      <c r="Q1562" s="31"/>
    </row>
    <row r="1563" spans="1:17" ht="39.75" customHeight="1">
      <c r="A1563" s="21" t="s">
        <v>79</v>
      </c>
      <c r="B1563" s="52" t="s">
        <v>88</v>
      </c>
      <c r="C1563" s="53"/>
      <c r="D1563" s="54"/>
      <c r="E1563" s="55">
        <f t="shared" si="34"/>
        <v>7018.4</v>
      </c>
      <c r="F1563" s="55"/>
      <c r="G1563" s="55">
        <f t="shared" si="35"/>
        <v>2105.52</v>
      </c>
      <c r="H1563" s="55"/>
      <c r="I1563" s="44"/>
      <c r="J1563" s="45"/>
      <c r="K1563" s="44">
        <v>2105.52</v>
      </c>
      <c r="L1563" s="45"/>
      <c r="M1563" s="46"/>
      <c r="N1563" s="47"/>
      <c r="P1563" s="31">
        <v>4912.88</v>
      </c>
      <c r="Q1563" s="31"/>
    </row>
    <row r="1564" spans="1:17" ht="60" customHeight="1">
      <c r="A1564" s="21" t="s">
        <v>80</v>
      </c>
      <c r="B1564" s="52" t="s">
        <v>87</v>
      </c>
      <c r="C1564" s="53"/>
      <c r="D1564" s="54"/>
      <c r="E1564" s="55">
        <v>0</v>
      </c>
      <c r="F1564" s="55"/>
      <c r="G1564" s="55">
        <v>0</v>
      </c>
      <c r="H1564" s="55"/>
      <c r="I1564" s="55">
        <v>0</v>
      </c>
      <c r="J1564" s="55"/>
      <c r="K1564" s="55">
        <v>0</v>
      </c>
      <c r="L1564" s="55"/>
      <c r="M1564" s="46"/>
      <c r="N1564" s="47"/>
      <c r="P1564" s="31">
        <v>0</v>
      </c>
      <c r="Q1564" s="31"/>
    </row>
    <row r="1565" spans="1:14" ht="9.7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4"/>
    </row>
    <row r="1566" spans="1:16" ht="12.75" customHeight="1">
      <c r="A1566" s="49" t="s">
        <v>19</v>
      </c>
      <c r="B1566" s="36" t="s">
        <v>21</v>
      </c>
      <c r="C1566" s="37"/>
      <c r="D1566" s="38"/>
      <c r="E1566" s="36" t="s">
        <v>59</v>
      </c>
      <c r="F1566" s="38"/>
      <c r="G1566" s="92">
        <f>N1567*10</f>
        <v>674150.3999999999</v>
      </c>
      <c r="H1566" s="93"/>
      <c r="I1566" s="89" t="s">
        <v>39</v>
      </c>
      <c r="J1566" s="90"/>
      <c r="K1566" s="90"/>
      <c r="L1566" s="90"/>
      <c r="M1566" s="90"/>
      <c r="N1566" s="91"/>
      <c r="P1566" s="4" t="s">
        <v>59</v>
      </c>
    </row>
    <row r="1567" spans="1:14" ht="44.25" customHeight="1">
      <c r="A1567" s="49"/>
      <c r="B1567" s="39"/>
      <c r="C1567" s="40"/>
      <c r="D1567" s="41"/>
      <c r="E1567" s="39"/>
      <c r="F1567" s="41"/>
      <c r="G1567" s="94"/>
      <c r="H1567" s="95"/>
      <c r="I1567" s="46" t="s">
        <v>4</v>
      </c>
      <c r="J1567" s="47"/>
      <c r="K1567" s="44">
        <f>N1567*3</f>
        <v>202245.12</v>
      </c>
      <c r="L1567" s="45"/>
      <c r="M1567" s="25" t="s">
        <v>5</v>
      </c>
      <c r="N1567" s="26">
        <f>ROUND((C1531*(N1528+N1530+N1531+N1532)),2)</f>
        <v>67415.04</v>
      </c>
    </row>
    <row r="1568" spans="1:16" ht="21" customHeight="1">
      <c r="A1568" s="49"/>
      <c r="B1568" s="42" t="s">
        <v>20</v>
      </c>
      <c r="C1568" s="43"/>
      <c r="D1568" s="32"/>
      <c r="E1568" s="46" t="s">
        <v>59</v>
      </c>
      <c r="F1568" s="47"/>
      <c r="G1568" s="44">
        <f>N1568*10</f>
        <v>665760</v>
      </c>
      <c r="H1568" s="45"/>
      <c r="I1568" s="46" t="s">
        <v>4</v>
      </c>
      <c r="J1568" s="47"/>
      <c r="K1568" s="44">
        <f>N1568*3</f>
        <v>199728</v>
      </c>
      <c r="L1568" s="45"/>
      <c r="M1568" s="25" t="s">
        <v>5</v>
      </c>
      <c r="N1568" s="26">
        <f>ROUND((E1531*(N1528+N1530+N1531+N1532)),2)</f>
        <v>66576</v>
      </c>
      <c r="P1568" s="4" t="s">
        <v>59</v>
      </c>
    </row>
    <row r="1569" spans="1:14" ht="9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 ht="9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 ht="9.75">
      <c r="A1571" s="27"/>
      <c r="B1571" s="28" t="s">
        <v>22</v>
      </c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7"/>
      <c r="N1571" s="27"/>
    </row>
    <row r="1572" spans="1:14" ht="9.75">
      <c r="A1572" s="27"/>
      <c r="B1572" s="28" t="s">
        <v>23</v>
      </c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7"/>
      <c r="N1572" s="27"/>
    </row>
    <row r="1573" spans="1:14" ht="9.75">
      <c r="A1573" s="27"/>
      <c r="B1573" s="33" t="s">
        <v>24</v>
      </c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27"/>
      <c r="N1573" s="27"/>
    </row>
    <row r="1574" spans="1:14" ht="9.75">
      <c r="A1574" s="27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27"/>
      <c r="N1574" s="27"/>
    </row>
    <row r="1575" spans="1:14" ht="9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 ht="9.75">
      <c r="A1576" s="27"/>
      <c r="B1576" s="28" t="s">
        <v>95</v>
      </c>
      <c r="C1576" s="28"/>
      <c r="D1576" s="28"/>
      <c r="E1576" s="27"/>
      <c r="F1576" s="28"/>
      <c r="G1576" s="28"/>
      <c r="H1576" s="28"/>
      <c r="I1576" s="28"/>
      <c r="J1576" s="34" t="s">
        <v>97</v>
      </c>
      <c r="K1576" s="34"/>
      <c r="L1576" s="34"/>
      <c r="M1576" s="34"/>
      <c r="N1576" s="34"/>
    </row>
    <row r="1577" spans="1:14" ht="9.75">
      <c r="A1577" s="27"/>
      <c r="B1577" s="28"/>
      <c r="C1577" s="28"/>
      <c r="D1577" s="28"/>
      <c r="E1577" s="27"/>
      <c r="F1577" s="17"/>
      <c r="G1577" s="17"/>
      <c r="H1577" s="17"/>
      <c r="I1577" s="17"/>
      <c r="J1577" s="29"/>
      <c r="K1577" s="29"/>
      <c r="L1577" s="29"/>
      <c r="M1577" s="29"/>
      <c r="N1577" s="29"/>
    </row>
    <row r="1578" spans="1:14" ht="9.75">
      <c r="A1578" s="27"/>
      <c r="B1578" s="35" t="s">
        <v>60</v>
      </c>
      <c r="C1578" s="35"/>
      <c r="D1578" s="35"/>
      <c r="E1578" s="27"/>
      <c r="F1578" s="33"/>
      <c r="G1578" s="33"/>
      <c r="H1578" s="33"/>
      <c r="I1578" s="33"/>
      <c r="J1578" s="34" t="s">
        <v>96</v>
      </c>
      <c r="K1578" s="34"/>
      <c r="L1578" s="34"/>
      <c r="M1578" s="34"/>
      <c r="N1578" s="34"/>
    </row>
    <row r="1579" spans="1:14" ht="9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 ht="9.75">
      <c r="A1580" s="27"/>
      <c r="B1580" s="35" t="s">
        <v>61</v>
      </c>
      <c r="C1580" s="35"/>
      <c r="D1580" s="35"/>
      <c r="E1580" s="35"/>
      <c r="F1580" s="27"/>
      <c r="G1580" s="27"/>
      <c r="H1580" s="27"/>
      <c r="I1580" s="27"/>
      <c r="J1580" s="34"/>
      <c r="K1580" s="34"/>
      <c r="L1580" s="34"/>
      <c r="M1580" s="34"/>
      <c r="N1580" s="27"/>
    </row>
    <row r="1581" spans="1:14" ht="9.75">
      <c r="A1581" s="30"/>
      <c r="B1581" s="35" t="s">
        <v>62</v>
      </c>
      <c r="C1581" s="35"/>
      <c r="D1581" s="35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9.75">
      <c r="A1582" s="30"/>
      <c r="B1582" s="35" t="s">
        <v>63</v>
      </c>
      <c r="C1582" s="35"/>
      <c r="D1582" s="35"/>
      <c r="E1582" s="30"/>
      <c r="F1582" s="30"/>
      <c r="G1582" s="30"/>
      <c r="H1582" s="30"/>
      <c r="I1582" s="30"/>
      <c r="J1582" s="30"/>
      <c r="K1582" s="34" t="s">
        <v>64</v>
      </c>
      <c r="L1582" s="34"/>
      <c r="M1582" s="34"/>
      <c r="N1582" s="34"/>
    </row>
    <row r="1583" spans="1:14" ht="9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9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9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603" spans="1:14" ht="16.5" customHeight="1">
      <c r="A1603" s="1"/>
      <c r="B1603" s="1"/>
      <c r="C1603" s="2"/>
      <c r="D1603" s="2"/>
      <c r="E1603" s="2"/>
      <c r="F1603" s="2"/>
      <c r="G1603" s="2"/>
      <c r="H1603" s="2"/>
      <c r="I1603" s="2"/>
      <c r="J1603" s="77" t="s">
        <v>27</v>
      </c>
      <c r="K1603" s="77"/>
      <c r="L1603" s="77"/>
      <c r="M1603" s="77"/>
      <c r="N1603" s="77"/>
    </row>
    <row r="1604" spans="1:14" ht="15.75" customHeight="1">
      <c r="A1604" s="1"/>
      <c r="B1604" s="1"/>
      <c r="C1604" s="2"/>
      <c r="D1604" s="2"/>
      <c r="E1604" s="2"/>
      <c r="F1604" s="2"/>
      <c r="G1604" s="2"/>
      <c r="H1604" s="2"/>
      <c r="I1604" s="2"/>
      <c r="J1604" s="77" t="s">
        <v>28</v>
      </c>
      <c r="K1604" s="77"/>
      <c r="L1604" s="77"/>
      <c r="M1604" s="77"/>
      <c r="N1604" s="77"/>
    </row>
    <row r="1605" spans="1:14" ht="9.75">
      <c r="A1605" s="1"/>
      <c r="B1605" s="1"/>
      <c r="C1605" s="5"/>
      <c r="D1605" s="5"/>
      <c r="E1605" s="5"/>
      <c r="F1605" s="5"/>
      <c r="G1605" s="5"/>
      <c r="H1605" s="5"/>
      <c r="I1605" s="5"/>
      <c r="J1605" s="77" t="s">
        <v>29</v>
      </c>
      <c r="K1605" s="77"/>
      <c r="L1605" s="77"/>
      <c r="M1605" s="77"/>
      <c r="N1605" s="77"/>
    </row>
    <row r="1606" spans="1:14" ht="9.75">
      <c r="A1606" s="1"/>
      <c r="B1606" s="1"/>
      <c r="C1606" s="5"/>
      <c r="D1606" s="5"/>
      <c r="E1606" s="5"/>
      <c r="F1606" s="5"/>
      <c r="G1606" s="5"/>
      <c r="H1606" s="5"/>
      <c r="I1606" s="5"/>
      <c r="J1606" s="77" t="s">
        <v>30</v>
      </c>
      <c r="K1606" s="77"/>
      <c r="L1606" s="77"/>
      <c r="M1606" s="77"/>
      <c r="N1606" s="77"/>
    </row>
    <row r="1607" spans="1:14" ht="9.75">
      <c r="A1607" s="1"/>
      <c r="B1607" s="1"/>
      <c r="C1607" s="2"/>
      <c r="D1607" s="2"/>
      <c r="E1607" s="2"/>
      <c r="F1607" s="2"/>
      <c r="G1607" s="2"/>
      <c r="H1607" s="2"/>
      <c r="I1607" s="2"/>
      <c r="J1607" s="77" t="s">
        <v>31</v>
      </c>
      <c r="K1607" s="77"/>
      <c r="L1607" s="77"/>
      <c r="M1607" s="77"/>
      <c r="N1607" s="77"/>
    </row>
    <row r="1608" spans="1:14" ht="16.5" customHeight="1">
      <c r="A1608" s="1"/>
      <c r="B1608" s="1"/>
      <c r="C1608" s="2"/>
      <c r="D1608" s="2"/>
      <c r="E1608" s="2"/>
      <c r="F1608" s="2"/>
      <c r="G1608" s="2"/>
      <c r="H1608" s="2"/>
      <c r="I1608" s="2"/>
      <c r="J1608" s="3"/>
      <c r="K1608" s="3"/>
      <c r="L1608" s="3"/>
      <c r="M1608" s="3"/>
      <c r="N1608" s="3"/>
    </row>
    <row r="1609" spans="1:14" ht="9.75">
      <c r="A1609" s="83" t="s">
        <v>0</v>
      </c>
      <c r="B1609" s="83"/>
      <c r="C1609" s="83"/>
      <c r="D1609" s="83"/>
      <c r="E1609" s="83"/>
      <c r="F1609" s="83"/>
      <c r="G1609" s="83"/>
      <c r="H1609" s="83"/>
      <c r="I1609" s="83"/>
      <c r="J1609" s="83"/>
      <c r="K1609" s="83"/>
      <c r="L1609" s="83"/>
      <c r="M1609" s="83"/>
      <c r="N1609" s="83"/>
    </row>
    <row r="1610" spans="1:14" ht="9.75">
      <c r="A1610" s="84" t="s">
        <v>32</v>
      </c>
      <c r="B1610" s="84"/>
      <c r="C1610" s="84"/>
      <c r="D1610" s="84"/>
      <c r="E1610" s="84"/>
      <c r="F1610" s="84"/>
      <c r="G1610" s="84"/>
      <c r="H1610" s="84"/>
      <c r="I1610" s="84"/>
      <c r="J1610" s="84"/>
      <c r="K1610" s="84"/>
      <c r="L1610" s="84"/>
      <c r="M1610" s="84"/>
      <c r="N1610" s="84"/>
    </row>
    <row r="1611" spans="1:14" ht="9.75">
      <c r="A1611" s="84" t="s">
        <v>33</v>
      </c>
      <c r="B1611" s="84"/>
      <c r="C1611" s="84"/>
      <c r="D1611" s="84"/>
      <c r="E1611" s="84"/>
      <c r="F1611" s="84"/>
      <c r="G1611" s="84"/>
      <c r="H1611" s="84"/>
      <c r="I1611" s="84"/>
      <c r="J1611" s="84"/>
      <c r="K1611" s="84"/>
      <c r="L1611" s="84"/>
      <c r="M1611" s="84"/>
      <c r="N1611" s="84"/>
    </row>
    <row r="1612" spans="1:17" ht="9.75">
      <c r="A1612" s="85" t="s">
        <v>117</v>
      </c>
      <c r="B1612" s="85"/>
      <c r="C1612" s="85"/>
      <c r="D1612" s="85"/>
      <c r="E1612" s="85"/>
      <c r="F1612" s="77" t="s">
        <v>26</v>
      </c>
      <c r="G1612" s="77"/>
      <c r="H1612" s="77"/>
      <c r="I1612" s="77"/>
      <c r="J1612" s="77"/>
      <c r="K1612" s="77"/>
      <c r="L1612" s="77"/>
      <c r="M1612" s="77"/>
      <c r="N1612" s="77"/>
      <c r="Q1612" s="4" t="s">
        <v>26</v>
      </c>
    </row>
    <row r="1613" spans="1:17" ht="9.75">
      <c r="A1613" s="85" t="s">
        <v>25</v>
      </c>
      <c r="B1613" s="85"/>
      <c r="C1613" s="85"/>
      <c r="D1613" s="7">
        <v>40544</v>
      </c>
      <c r="E1613" s="6"/>
      <c r="F1613" s="77" t="s">
        <v>144</v>
      </c>
      <c r="G1613" s="77"/>
      <c r="H1613" s="77"/>
      <c r="I1613" s="77"/>
      <c r="J1613" s="77"/>
      <c r="K1613" s="77"/>
      <c r="L1613" s="77"/>
      <c r="M1613" s="77"/>
      <c r="N1613" s="77"/>
      <c r="Q1613" s="4" t="s">
        <v>143</v>
      </c>
    </row>
    <row r="1614" spans="1:14" ht="21.75" customHeight="1">
      <c r="A1614" s="8"/>
      <c r="B1614" s="1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ht="9.75">
      <c r="A1615" s="86" t="s">
        <v>98</v>
      </c>
      <c r="B1615" s="86"/>
      <c r="C1615" s="86"/>
      <c r="D1615" s="86"/>
      <c r="E1615" s="86"/>
      <c r="F1615" s="86"/>
      <c r="G1615" s="86"/>
      <c r="H1615" s="86"/>
      <c r="I1615" s="86"/>
      <c r="J1615" s="86"/>
      <c r="K1615" s="86"/>
      <c r="L1615" s="86"/>
      <c r="M1615" s="64" t="s">
        <v>38</v>
      </c>
      <c r="N1615" s="65"/>
    </row>
    <row r="1616" spans="1:16" ht="27.75" customHeight="1">
      <c r="A1616" s="48" t="s">
        <v>1</v>
      </c>
      <c r="B1616" s="48"/>
      <c r="C1616" s="10" t="s">
        <v>35</v>
      </c>
      <c r="D1616" s="10" t="s">
        <v>2</v>
      </c>
      <c r="E1616" s="49" t="s">
        <v>37</v>
      </c>
      <c r="F1616" s="49"/>
      <c r="G1616" s="49"/>
      <c r="H1616" s="49"/>
      <c r="I1616" s="49"/>
      <c r="J1616" s="49"/>
      <c r="K1616" s="49"/>
      <c r="L1616" s="49"/>
      <c r="M1616" s="87"/>
      <c r="N1616" s="88"/>
      <c r="P1616" s="4" t="s">
        <v>37</v>
      </c>
    </row>
    <row r="1617" spans="1:17" ht="19.5" customHeight="1">
      <c r="A1617" s="48"/>
      <c r="B1617" s="48"/>
      <c r="C1617" s="12">
        <v>40238</v>
      </c>
      <c r="D1617" s="13" t="s">
        <v>142</v>
      </c>
      <c r="E1617" s="13" t="s">
        <v>3</v>
      </c>
      <c r="F1617" s="14">
        <f>J1617*10</f>
        <v>341038.2</v>
      </c>
      <c r="G1617" s="11" t="s">
        <v>4</v>
      </c>
      <c r="H1617" s="14">
        <f>J1617*3</f>
        <v>102311.45999999999</v>
      </c>
      <c r="I1617" s="14" t="s">
        <v>5</v>
      </c>
      <c r="J1617" s="50">
        <v>34103.82</v>
      </c>
      <c r="K1617" s="50"/>
      <c r="L1617" s="50"/>
      <c r="M1617" s="70" t="s">
        <v>6</v>
      </c>
      <c r="N1617" s="75"/>
      <c r="P1617" s="4" t="s">
        <v>3</v>
      </c>
      <c r="Q1617" s="31">
        <v>341038.2</v>
      </c>
    </row>
    <row r="1618" spans="1:16" ht="18.75" customHeight="1">
      <c r="A1618" s="49" t="s">
        <v>7</v>
      </c>
      <c r="B1618" s="49"/>
      <c r="C1618" s="48" t="s">
        <v>36</v>
      </c>
      <c r="D1618" s="48"/>
      <c r="E1618" s="49" t="s">
        <v>39</v>
      </c>
      <c r="F1618" s="49"/>
      <c r="G1618" s="49"/>
      <c r="H1618" s="49"/>
      <c r="I1618" s="49"/>
      <c r="J1618" s="49"/>
      <c r="K1618" s="49"/>
      <c r="L1618" s="49"/>
      <c r="M1618" s="71"/>
      <c r="N1618" s="76"/>
      <c r="P1618" s="4" t="s">
        <v>39</v>
      </c>
    </row>
    <row r="1619" spans="1:16" ht="59.25" customHeight="1">
      <c r="A1619" s="49"/>
      <c r="B1619" s="49"/>
      <c r="C1619" s="48"/>
      <c r="D1619" s="48"/>
      <c r="E1619" s="48" t="s">
        <v>8</v>
      </c>
      <c r="F1619" s="48"/>
      <c r="G1619" s="48"/>
      <c r="H1619" s="9" t="s">
        <v>9</v>
      </c>
      <c r="I1619" s="48" t="s">
        <v>34</v>
      </c>
      <c r="J1619" s="48"/>
      <c r="K1619" s="48"/>
      <c r="L1619" s="48"/>
      <c r="M1619" s="11" t="s">
        <v>40</v>
      </c>
      <c r="N1619" s="15"/>
      <c r="P1619" s="4" t="s">
        <v>8</v>
      </c>
    </row>
    <row r="1620" spans="1:17" ht="34.5" customHeight="1">
      <c r="A1620" s="49"/>
      <c r="B1620" s="49"/>
      <c r="C1620" s="51">
        <f>E1620+H1620</f>
        <v>3659</v>
      </c>
      <c r="D1620" s="51"/>
      <c r="E1620" s="50">
        <v>3659</v>
      </c>
      <c r="F1620" s="50"/>
      <c r="G1620" s="50"/>
      <c r="H1620" s="14">
        <v>0</v>
      </c>
      <c r="I1620" s="50">
        <v>2615.2</v>
      </c>
      <c r="J1620" s="50"/>
      <c r="K1620" s="50"/>
      <c r="L1620" s="50"/>
      <c r="M1620" s="11" t="s">
        <v>41</v>
      </c>
      <c r="N1620" s="11"/>
      <c r="P1620" s="31">
        <v>3659</v>
      </c>
      <c r="Q1620" s="31"/>
    </row>
    <row r="1621" spans="1:14" ht="13.5" customHeight="1">
      <c r="A1621" s="64" t="s">
        <v>10</v>
      </c>
      <c r="B1621" s="65"/>
      <c r="C1621" s="73">
        <f>E1620</f>
        <v>3659</v>
      </c>
      <c r="D1621" s="64" t="s">
        <v>11</v>
      </c>
      <c r="E1621" s="68"/>
      <c r="F1621" s="65"/>
      <c r="G1621" s="60"/>
      <c r="H1621" s="64" t="s">
        <v>43</v>
      </c>
      <c r="I1621" s="78"/>
      <c r="J1621" s="78"/>
      <c r="K1621" s="78"/>
      <c r="L1621" s="79"/>
      <c r="M1621" s="70" t="s">
        <v>42</v>
      </c>
      <c r="N1621" s="70">
        <v>18.24</v>
      </c>
    </row>
    <row r="1622" spans="1:14" ht="33.75" customHeight="1">
      <c r="A1622" s="66"/>
      <c r="B1622" s="67"/>
      <c r="C1622" s="74"/>
      <c r="D1622" s="66"/>
      <c r="E1622" s="69"/>
      <c r="F1622" s="67"/>
      <c r="G1622" s="61"/>
      <c r="H1622" s="80"/>
      <c r="I1622" s="81"/>
      <c r="J1622" s="81"/>
      <c r="K1622" s="81"/>
      <c r="L1622" s="82"/>
      <c r="M1622" s="71"/>
      <c r="N1622" s="71"/>
    </row>
    <row r="1623" spans="1:14" ht="9.75" customHeight="1">
      <c r="A1623" s="16"/>
      <c r="B1623" s="16"/>
      <c r="C1623" s="16"/>
      <c r="D1623" s="16"/>
      <c r="E1623" s="16"/>
      <c r="F1623" s="16"/>
      <c r="G1623" s="17"/>
      <c r="H1623" s="18"/>
      <c r="I1623" s="18"/>
      <c r="J1623" s="18"/>
      <c r="K1623" s="18"/>
      <c r="L1623" s="18"/>
      <c r="M1623" s="19"/>
      <c r="N1623" s="19"/>
    </row>
    <row r="1624" spans="1:17" ht="34.5" customHeight="1">
      <c r="A1624" s="52" t="s">
        <v>44</v>
      </c>
      <c r="B1624" s="54"/>
      <c r="C1624" s="9" t="s">
        <v>134</v>
      </c>
      <c r="D1624" s="52" t="s">
        <v>45</v>
      </c>
      <c r="E1624" s="54"/>
      <c r="F1624" s="9">
        <v>5</v>
      </c>
      <c r="G1624" s="52" t="s">
        <v>46</v>
      </c>
      <c r="H1624" s="54"/>
      <c r="I1624" s="9">
        <v>5</v>
      </c>
      <c r="J1624" s="52" t="s">
        <v>47</v>
      </c>
      <c r="K1624" s="53"/>
      <c r="L1624" s="54"/>
      <c r="M1624" s="62">
        <v>70</v>
      </c>
      <c r="N1624" s="63"/>
      <c r="Q1624" s="4">
        <v>5</v>
      </c>
    </row>
    <row r="1625" spans="1:14" ht="71.25" customHeight="1">
      <c r="A1625" s="8"/>
      <c r="B1625" s="1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6" ht="12.75" customHeight="1">
      <c r="A1626" s="60" t="s">
        <v>48</v>
      </c>
      <c r="B1626" s="64" t="s">
        <v>12</v>
      </c>
      <c r="C1626" s="68"/>
      <c r="D1626" s="65"/>
      <c r="E1626" s="64" t="s">
        <v>53</v>
      </c>
      <c r="F1626" s="65"/>
      <c r="G1626" s="62" t="s">
        <v>39</v>
      </c>
      <c r="H1626" s="63"/>
      <c r="I1626" s="48" t="s">
        <v>16</v>
      </c>
      <c r="J1626" s="48"/>
      <c r="K1626" s="48"/>
      <c r="L1626" s="48"/>
      <c r="M1626" s="48"/>
      <c r="N1626" s="48"/>
      <c r="P1626" s="4" t="s">
        <v>53</v>
      </c>
    </row>
    <row r="1627" spans="1:14" ht="9.75">
      <c r="A1627" s="61"/>
      <c r="B1627" s="66"/>
      <c r="C1627" s="69"/>
      <c r="D1627" s="67"/>
      <c r="E1627" s="66"/>
      <c r="F1627" s="67"/>
      <c r="G1627" s="62" t="s">
        <v>13</v>
      </c>
      <c r="H1627" s="63"/>
      <c r="I1627" s="48"/>
      <c r="J1627" s="48"/>
      <c r="K1627" s="48"/>
      <c r="L1627" s="48"/>
      <c r="M1627" s="48"/>
      <c r="N1627" s="48"/>
    </row>
    <row r="1628" spans="1:16" ht="9.75">
      <c r="A1628" s="20">
        <v>1</v>
      </c>
      <c r="B1628" s="46">
        <v>2</v>
      </c>
      <c r="C1628" s="56"/>
      <c r="D1628" s="47"/>
      <c r="E1628" s="52">
        <v>3</v>
      </c>
      <c r="F1628" s="54"/>
      <c r="G1628" s="46">
        <v>4</v>
      </c>
      <c r="H1628" s="47"/>
      <c r="I1628" s="56">
        <v>5</v>
      </c>
      <c r="J1628" s="56"/>
      <c r="K1628" s="56"/>
      <c r="L1628" s="56"/>
      <c r="M1628" s="56"/>
      <c r="N1628" s="47"/>
      <c r="P1628" s="4">
        <v>3</v>
      </c>
    </row>
    <row r="1629" spans="1:17" ht="25.5" customHeight="1">
      <c r="A1629" s="11">
        <v>1</v>
      </c>
      <c r="B1629" s="52" t="s">
        <v>49</v>
      </c>
      <c r="C1629" s="53"/>
      <c r="D1629" s="54"/>
      <c r="E1629" s="55">
        <f>J1617*10</f>
        <v>341038.2</v>
      </c>
      <c r="F1629" s="55"/>
      <c r="G1629" s="55">
        <f>H1617</f>
        <v>102311.45999999999</v>
      </c>
      <c r="H1629" s="55"/>
      <c r="I1629" s="72"/>
      <c r="J1629" s="72"/>
      <c r="K1629" s="72"/>
      <c r="L1629" s="72"/>
      <c r="M1629" s="72"/>
      <c r="N1629" s="72"/>
      <c r="P1629" s="31">
        <v>238726.74</v>
      </c>
      <c r="Q1629" s="31"/>
    </row>
    <row r="1630" spans="1:17" ht="22.5" customHeight="1">
      <c r="A1630" s="11">
        <v>2</v>
      </c>
      <c r="B1630" s="52" t="s">
        <v>50</v>
      </c>
      <c r="C1630" s="53"/>
      <c r="D1630" s="54"/>
      <c r="E1630" s="55">
        <f>E1629</f>
        <v>341038.2</v>
      </c>
      <c r="F1630" s="55"/>
      <c r="G1630" s="55">
        <f>H1617</f>
        <v>102311.45999999999</v>
      </c>
      <c r="H1630" s="55"/>
      <c r="I1630" s="72"/>
      <c r="J1630" s="72"/>
      <c r="K1630" s="72"/>
      <c r="L1630" s="72"/>
      <c r="M1630" s="72"/>
      <c r="N1630" s="72"/>
      <c r="P1630" s="31">
        <v>238726.74</v>
      </c>
      <c r="Q1630" s="31"/>
    </row>
    <row r="1631" spans="1:17" ht="36" customHeight="1">
      <c r="A1631" s="11">
        <v>3</v>
      </c>
      <c r="B1631" s="52" t="s">
        <v>51</v>
      </c>
      <c r="C1631" s="53"/>
      <c r="D1631" s="54"/>
      <c r="E1631" s="55">
        <v>0</v>
      </c>
      <c r="F1631" s="55"/>
      <c r="G1631" s="55">
        <v>0</v>
      </c>
      <c r="H1631" s="55"/>
      <c r="I1631" s="72"/>
      <c r="J1631" s="72"/>
      <c r="K1631" s="72"/>
      <c r="L1631" s="72"/>
      <c r="M1631" s="72"/>
      <c r="N1631" s="72"/>
      <c r="P1631" s="31">
        <v>0</v>
      </c>
      <c r="Q1631" s="31"/>
    </row>
    <row r="1632" spans="1:17" ht="36" customHeight="1">
      <c r="A1632" s="11">
        <v>4</v>
      </c>
      <c r="B1632" s="52" t="s">
        <v>52</v>
      </c>
      <c r="C1632" s="53"/>
      <c r="D1632" s="54"/>
      <c r="E1632" s="55">
        <f>E1629</f>
        <v>341038.2</v>
      </c>
      <c r="F1632" s="55"/>
      <c r="G1632" s="55">
        <f>H1617</f>
        <v>102311.45999999999</v>
      </c>
      <c r="H1632" s="55"/>
      <c r="I1632" s="72"/>
      <c r="J1632" s="72"/>
      <c r="K1632" s="72"/>
      <c r="L1632" s="72"/>
      <c r="M1632" s="72"/>
      <c r="N1632" s="72"/>
      <c r="P1632" s="31">
        <v>238726.74</v>
      </c>
      <c r="Q1632" s="31"/>
    </row>
    <row r="1633" spans="1:16" ht="12" customHeight="1">
      <c r="A1633" s="60" t="s">
        <v>48</v>
      </c>
      <c r="B1633" s="64" t="s">
        <v>12</v>
      </c>
      <c r="C1633" s="68"/>
      <c r="D1633" s="65"/>
      <c r="E1633" s="64" t="s">
        <v>53</v>
      </c>
      <c r="F1633" s="65"/>
      <c r="G1633" s="64" t="s">
        <v>55</v>
      </c>
      <c r="H1633" s="65"/>
      <c r="I1633" s="64" t="s">
        <v>39</v>
      </c>
      <c r="J1633" s="68"/>
      <c r="K1633" s="68"/>
      <c r="L1633" s="68"/>
      <c r="M1633" s="64" t="s">
        <v>56</v>
      </c>
      <c r="N1633" s="65"/>
      <c r="P1633" s="4" t="s">
        <v>53</v>
      </c>
    </row>
    <row r="1634" spans="1:14" ht="30.75" customHeight="1">
      <c r="A1634" s="61"/>
      <c r="B1634" s="66"/>
      <c r="C1634" s="69"/>
      <c r="D1634" s="67"/>
      <c r="E1634" s="66"/>
      <c r="F1634" s="67"/>
      <c r="G1634" s="66"/>
      <c r="H1634" s="67"/>
      <c r="I1634" s="52" t="s">
        <v>17</v>
      </c>
      <c r="J1634" s="54"/>
      <c r="K1634" s="52" t="s">
        <v>18</v>
      </c>
      <c r="L1634" s="54"/>
      <c r="M1634" s="66"/>
      <c r="N1634" s="67"/>
    </row>
    <row r="1635" spans="1:16" ht="12" customHeight="1">
      <c r="A1635" s="20">
        <v>1</v>
      </c>
      <c r="B1635" s="46">
        <v>2</v>
      </c>
      <c r="C1635" s="56"/>
      <c r="D1635" s="47"/>
      <c r="E1635" s="52">
        <v>3</v>
      </c>
      <c r="F1635" s="54"/>
      <c r="G1635" s="46">
        <v>4</v>
      </c>
      <c r="H1635" s="47"/>
      <c r="I1635" s="46" t="s">
        <v>14</v>
      </c>
      <c r="J1635" s="47"/>
      <c r="K1635" s="56" t="s">
        <v>15</v>
      </c>
      <c r="L1635" s="47"/>
      <c r="M1635" s="46">
        <v>5</v>
      </c>
      <c r="N1635" s="47"/>
      <c r="P1635" s="4">
        <v>3</v>
      </c>
    </row>
    <row r="1636" spans="1:14" ht="9.75">
      <c r="A1636" s="20"/>
      <c r="B1636" s="57" t="s">
        <v>58</v>
      </c>
      <c r="C1636" s="58"/>
      <c r="D1636" s="59"/>
      <c r="E1636" s="52"/>
      <c r="F1636" s="54"/>
      <c r="G1636" s="46"/>
      <c r="H1636" s="47"/>
      <c r="I1636" s="46"/>
      <c r="J1636" s="47"/>
      <c r="K1636" s="56"/>
      <c r="L1636" s="47"/>
      <c r="M1636" s="46"/>
      <c r="N1636" s="47"/>
    </row>
    <row r="1637" spans="1:17" ht="49.5" customHeight="1">
      <c r="A1637" s="11">
        <v>5</v>
      </c>
      <c r="B1637" s="52" t="s">
        <v>65</v>
      </c>
      <c r="C1637" s="53"/>
      <c r="D1637" s="54"/>
      <c r="E1637" s="55">
        <f>G1637+P1637</f>
        <v>574619.99</v>
      </c>
      <c r="F1637" s="55"/>
      <c r="G1637" s="44">
        <f>G1639+G1640+G1641+G1642+G1643+G1644+G1645+G1646+G1647+G1648+G1649+G1650+G1651+G1652+G1653</f>
        <v>140164.46000000002</v>
      </c>
      <c r="H1637" s="45"/>
      <c r="I1637" s="44">
        <f>I1639+I1640+I1641+I1642+I1643+I1644+I1645+I1646+I1647+I1648+I1649+I1650+I1651+I1652+I1653</f>
        <v>77457.99</v>
      </c>
      <c r="J1637" s="45"/>
      <c r="K1637" s="44">
        <f>K1639+K1640+K1641+K1642+K1643+K1644+K1645+K1646+K1647+K1648+K1649+K1650+K1651+K1652+K1653</f>
        <v>62706.47</v>
      </c>
      <c r="L1637" s="45"/>
      <c r="M1637" s="46"/>
      <c r="N1637" s="47"/>
      <c r="P1637" s="31">
        <v>434455.53</v>
      </c>
      <c r="Q1637" s="31"/>
    </row>
    <row r="1638" spans="1:17" ht="8.25" customHeight="1">
      <c r="A1638" s="11"/>
      <c r="B1638" s="52" t="s">
        <v>57</v>
      </c>
      <c r="C1638" s="53"/>
      <c r="D1638" s="54"/>
      <c r="E1638" s="44"/>
      <c r="F1638" s="45"/>
      <c r="G1638" s="44"/>
      <c r="H1638" s="45"/>
      <c r="I1638" s="46"/>
      <c r="J1638" s="47"/>
      <c r="K1638" s="46"/>
      <c r="L1638" s="47"/>
      <c r="M1638" s="46"/>
      <c r="N1638" s="47"/>
      <c r="P1638" s="31"/>
      <c r="Q1638" s="31"/>
    </row>
    <row r="1639" spans="1:17" ht="30.75" customHeight="1">
      <c r="A1639" s="11" t="s">
        <v>54</v>
      </c>
      <c r="B1639" s="52" t="s">
        <v>66</v>
      </c>
      <c r="C1639" s="53"/>
      <c r="D1639" s="54"/>
      <c r="E1639" s="55">
        <f aca="true" t="shared" si="36" ref="E1639:E1652">G1639+P1639</f>
        <v>39044.64</v>
      </c>
      <c r="F1639" s="55"/>
      <c r="G1639" s="55">
        <f>I1639+K1639</f>
        <v>8000.54</v>
      </c>
      <c r="H1639" s="55"/>
      <c r="I1639" s="44">
        <v>8000.54</v>
      </c>
      <c r="J1639" s="45"/>
      <c r="K1639" s="44"/>
      <c r="L1639" s="45"/>
      <c r="M1639" s="46"/>
      <c r="N1639" s="47"/>
      <c r="P1639" s="31">
        <v>31044.1</v>
      </c>
      <c r="Q1639" s="31"/>
    </row>
    <row r="1640" spans="1:17" ht="47.25" customHeight="1">
      <c r="A1640" s="21" t="s">
        <v>67</v>
      </c>
      <c r="B1640" s="52" t="s">
        <v>81</v>
      </c>
      <c r="C1640" s="53"/>
      <c r="D1640" s="54"/>
      <c r="E1640" s="55">
        <f t="shared" si="36"/>
        <v>115947.5</v>
      </c>
      <c r="F1640" s="55"/>
      <c r="G1640" s="55">
        <f>I1640+K1640</f>
        <v>17590.74</v>
      </c>
      <c r="H1640" s="55"/>
      <c r="I1640" s="44">
        <v>17590.74</v>
      </c>
      <c r="J1640" s="45"/>
      <c r="K1640" s="44"/>
      <c r="L1640" s="45"/>
      <c r="M1640" s="46"/>
      <c r="N1640" s="47"/>
      <c r="P1640" s="31">
        <v>98356.76</v>
      </c>
      <c r="Q1640" s="31"/>
    </row>
    <row r="1641" spans="1:17" ht="30.75" customHeight="1">
      <c r="A1641" s="21" t="s">
        <v>68</v>
      </c>
      <c r="B1641" s="52" t="s">
        <v>82</v>
      </c>
      <c r="C1641" s="53"/>
      <c r="D1641" s="54"/>
      <c r="E1641" s="55">
        <f t="shared" si="36"/>
        <v>38980.93</v>
      </c>
      <c r="F1641" s="55"/>
      <c r="G1641" s="55">
        <f aca="true" t="shared" si="37" ref="G1641:G1652">I1641+K1641</f>
        <v>11692.68</v>
      </c>
      <c r="H1641" s="55"/>
      <c r="I1641" s="44"/>
      <c r="J1641" s="45"/>
      <c r="K1641" s="44">
        <v>11692.68</v>
      </c>
      <c r="L1641" s="45"/>
      <c r="M1641" s="46"/>
      <c r="N1641" s="47"/>
      <c r="P1641" s="31">
        <v>27288.25</v>
      </c>
      <c r="Q1641" s="31"/>
    </row>
    <row r="1642" spans="1:17" ht="30" customHeight="1">
      <c r="A1642" s="21" t="s">
        <v>69</v>
      </c>
      <c r="B1642" s="52" t="s">
        <v>83</v>
      </c>
      <c r="C1642" s="53"/>
      <c r="D1642" s="54"/>
      <c r="E1642" s="55">
        <f t="shared" si="36"/>
        <v>35249.65</v>
      </c>
      <c r="F1642" s="55"/>
      <c r="G1642" s="55">
        <f t="shared" si="37"/>
        <v>17718.99</v>
      </c>
      <c r="H1642" s="55"/>
      <c r="I1642" s="44">
        <v>7513.14</v>
      </c>
      <c r="J1642" s="45"/>
      <c r="K1642" s="44">
        <v>10205.85</v>
      </c>
      <c r="L1642" s="45"/>
      <c r="M1642" s="46"/>
      <c r="N1642" s="47"/>
      <c r="P1642" s="31">
        <v>17530.66</v>
      </c>
      <c r="Q1642" s="31"/>
    </row>
    <row r="1643" spans="1:17" ht="47.25" customHeight="1">
      <c r="A1643" s="21" t="s">
        <v>70</v>
      </c>
      <c r="B1643" s="52" t="s">
        <v>84</v>
      </c>
      <c r="C1643" s="53"/>
      <c r="D1643" s="54"/>
      <c r="E1643" s="55">
        <f t="shared" si="36"/>
        <v>129561.17000000001</v>
      </c>
      <c r="F1643" s="55"/>
      <c r="G1643" s="55">
        <f t="shared" si="37"/>
        <v>29411.04</v>
      </c>
      <c r="H1643" s="55"/>
      <c r="I1643" s="44">
        <v>29411.04</v>
      </c>
      <c r="J1643" s="45"/>
      <c r="K1643" s="44"/>
      <c r="L1643" s="45"/>
      <c r="M1643" s="46"/>
      <c r="N1643" s="47"/>
      <c r="P1643" s="31">
        <v>100150.13</v>
      </c>
      <c r="Q1643" s="31"/>
    </row>
    <row r="1644" spans="1:17" ht="52.5" customHeight="1">
      <c r="A1644" s="21" t="s">
        <v>71</v>
      </c>
      <c r="B1644" s="52" t="s">
        <v>85</v>
      </c>
      <c r="C1644" s="53"/>
      <c r="D1644" s="54"/>
      <c r="E1644" s="55">
        <f t="shared" si="36"/>
        <v>100119.74</v>
      </c>
      <c r="F1644" s="55"/>
      <c r="G1644" s="55">
        <f t="shared" si="37"/>
        <v>14942.53</v>
      </c>
      <c r="H1644" s="55"/>
      <c r="I1644" s="44">
        <v>14942.53</v>
      </c>
      <c r="J1644" s="45"/>
      <c r="K1644" s="44"/>
      <c r="L1644" s="45"/>
      <c r="M1644" s="46"/>
      <c r="N1644" s="47"/>
      <c r="P1644" s="31">
        <v>85177.21</v>
      </c>
      <c r="Q1644" s="31"/>
    </row>
    <row r="1645" spans="1:17" ht="56.25" customHeight="1">
      <c r="A1645" s="21" t="s">
        <v>72</v>
      </c>
      <c r="B1645" s="52" t="s">
        <v>86</v>
      </c>
      <c r="C1645" s="53"/>
      <c r="D1645" s="54"/>
      <c r="E1645" s="55">
        <f t="shared" si="36"/>
        <v>0</v>
      </c>
      <c r="F1645" s="55"/>
      <c r="G1645" s="55">
        <f t="shared" si="37"/>
        <v>0</v>
      </c>
      <c r="H1645" s="55"/>
      <c r="I1645" s="44"/>
      <c r="J1645" s="45"/>
      <c r="K1645" s="44"/>
      <c r="L1645" s="45"/>
      <c r="M1645" s="46"/>
      <c r="N1645" s="47"/>
      <c r="P1645" s="31">
        <v>0</v>
      </c>
      <c r="Q1645" s="31"/>
    </row>
    <row r="1646" spans="1:17" ht="48" customHeight="1">
      <c r="A1646" s="21" t="s">
        <v>73</v>
      </c>
      <c r="B1646" s="52" t="s">
        <v>94</v>
      </c>
      <c r="C1646" s="53"/>
      <c r="D1646" s="54"/>
      <c r="E1646" s="55">
        <f t="shared" si="36"/>
        <v>40177.45</v>
      </c>
      <c r="F1646" s="55"/>
      <c r="G1646" s="55">
        <f t="shared" si="37"/>
        <v>0</v>
      </c>
      <c r="H1646" s="55"/>
      <c r="I1646" s="44"/>
      <c r="J1646" s="45"/>
      <c r="K1646" s="44"/>
      <c r="L1646" s="45"/>
      <c r="M1646" s="46"/>
      <c r="N1646" s="47"/>
      <c r="P1646" s="31">
        <v>40177.45</v>
      </c>
      <c r="Q1646" s="31"/>
    </row>
    <row r="1647" spans="1:17" ht="48" customHeight="1">
      <c r="A1647" s="21" t="s">
        <v>74</v>
      </c>
      <c r="B1647" s="52" t="s">
        <v>93</v>
      </c>
      <c r="C1647" s="53"/>
      <c r="D1647" s="54"/>
      <c r="E1647" s="55">
        <f t="shared" si="36"/>
        <v>3624.99</v>
      </c>
      <c r="F1647" s="55"/>
      <c r="G1647" s="55">
        <f t="shared" si="37"/>
        <v>0</v>
      </c>
      <c r="H1647" s="55"/>
      <c r="I1647" s="44"/>
      <c r="J1647" s="45"/>
      <c r="K1647" s="44"/>
      <c r="L1647" s="45"/>
      <c r="M1647" s="46"/>
      <c r="N1647" s="47"/>
      <c r="P1647" s="31">
        <v>3624.99</v>
      </c>
      <c r="Q1647" s="31"/>
    </row>
    <row r="1648" spans="1:17" ht="54.75" customHeight="1">
      <c r="A1648" s="21" t="s">
        <v>75</v>
      </c>
      <c r="B1648" s="52" t="s">
        <v>92</v>
      </c>
      <c r="C1648" s="53"/>
      <c r="D1648" s="54"/>
      <c r="E1648" s="55">
        <f t="shared" si="36"/>
        <v>0</v>
      </c>
      <c r="F1648" s="55"/>
      <c r="G1648" s="55">
        <f t="shared" si="37"/>
        <v>0</v>
      </c>
      <c r="H1648" s="55"/>
      <c r="I1648" s="44"/>
      <c r="J1648" s="45"/>
      <c r="K1648" s="44"/>
      <c r="L1648" s="45"/>
      <c r="M1648" s="46"/>
      <c r="N1648" s="47"/>
      <c r="P1648" s="31">
        <v>0</v>
      </c>
      <c r="Q1648" s="31"/>
    </row>
    <row r="1649" spans="1:17" ht="38.25" customHeight="1">
      <c r="A1649" s="21" t="s">
        <v>76</v>
      </c>
      <c r="B1649" s="52" t="s">
        <v>91</v>
      </c>
      <c r="C1649" s="53"/>
      <c r="D1649" s="54"/>
      <c r="E1649" s="55">
        <f t="shared" si="36"/>
        <v>11373.8</v>
      </c>
      <c r="F1649" s="55"/>
      <c r="G1649" s="55">
        <f t="shared" si="37"/>
        <v>3412.14</v>
      </c>
      <c r="H1649" s="55"/>
      <c r="I1649" s="44"/>
      <c r="J1649" s="45"/>
      <c r="K1649" s="44">
        <v>3412.14</v>
      </c>
      <c r="L1649" s="45"/>
      <c r="M1649" s="46"/>
      <c r="N1649" s="47"/>
      <c r="P1649" s="31">
        <v>7961.66</v>
      </c>
      <c r="Q1649" s="31"/>
    </row>
    <row r="1650" spans="1:17" ht="53.25" customHeight="1">
      <c r="A1650" s="21" t="s">
        <v>77</v>
      </c>
      <c r="B1650" s="52" t="s">
        <v>90</v>
      </c>
      <c r="C1650" s="53"/>
      <c r="D1650" s="54"/>
      <c r="E1650" s="55">
        <f t="shared" si="36"/>
        <v>8687.05</v>
      </c>
      <c r="F1650" s="55"/>
      <c r="G1650" s="55">
        <f t="shared" si="37"/>
        <v>3853.6</v>
      </c>
      <c r="H1650" s="55"/>
      <c r="I1650" s="44"/>
      <c r="J1650" s="45"/>
      <c r="K1650" s="44">
        <v>3853.6</v>
      </c>
      <c r="L1650" s="45"/>
      <c r="M1650" s="46"/>
      <c r="N1650" s="47"/>
      <c r="P1650" s="31">
        <v>4833.45</v>
      </c>
      <c r="Q1650" s="31"/>
    </row>
    <row r="1651" spans="1:17" ht="36" customHeight="1">
      <c r="A1651" s="21" t="s">
        <v>78</v>
      </c>
      <c r="B1651" s="52" t="s">
        <v>89</v>
      </c>
      <c r="C1651" s="53"/>
      <c r="D1651" s="54"/>
      <c r="E1651" s="55">
        <f t="shared" si="36"/>
        <v>45225.17</v>
      </c>
      <c r="F1651" s="55"/>
      <c r="G1651" s="55">
        <f t="shared" si="37"/>
        <v>31553.83</v>
      </c>
      <c r="H1651" s="55"/>
      <c r="I1651" s="44"/>
      <c r="J1651" s="45"/>
      <c r="K1651" s="44">
        <v>31553.83</v>
      </c>
      <c r="L1651" s="45"/>
      <c r="M1651" s="46"/>
      <c r="N1651" s="47"/>
      <c r="P1651" s="31">
        <v>13671.34</v>
      </c>
      <c r="Q1651" s="31"/>
    </row>
    <row r="1652" spans="1:17" ht="39.75" customHeight="1">
      <c r="A1652" s="21" t="s">
        <v>79</v>
      </c>
      <c r="B1652" s="52" t="s">
        <v>88</v>
      </c>
      <c r="C1652" s="53"/>
      <c r="D1652" s="54"/>
      <c r="E1652" s="55">
        <f t="shared" si="36"/>
        <v>6627.9</v>
      </c>
      <c r="F1652" s="55"/>
      <c r="G1652" s="55">
        <f t="shared" si="37"/>
        <v>1988.37</v>
      </c>
      <c r="H1652" s="55"/>
      <c r="I1652" s="44"/>
      <c r="J1652" s="45"/>
      <c r="K1652" s="44">
        <v>1988.37</v>
      </c>
      <c r="L1652" s="45"/>
      <c r="M1652" s="46"/>
      <c r="N1652" s="47"/>
      <c r="P1652" s="31">
        <v>4639.53</v>
      </c>
      <c r="Q1652" s="31"/>
    </row>
    <row r="1653" spans="1:17" ht="60" customHeight="1">
      <c r="A1653" s="21" t="s">
        <v>80</v>
      </c>
      <c r="B1653" s="52" t="s">
        <v>87</v>
      </c>
      <c r="C1653" s="53"/>
      <c r="D1653" s="54"/>
      <c r="E1653" s="55">
        <v>0</v>
      </c>
      <c r="F1653" s="55"/>
      <c r="G1653" s="55">
        <v>0</v>
      </c>
      <c r="H1653" s="55"/>
      <c r="I1653" s="55">
        <v>0</v>
      </c>
      <c r="J1653" s="55"/>
      <c r="K1653" s="55">
        <v>0</v>
      </c>
      <c r="L1653" s="55"/>
      <c r="M1653" s="46"/>
      <c r="N1653" s="47"/>
      <c r="P1653" s="31">
        <v>0</v>
      </c>
      <c r="Q1653" s="31"/>
    </row>
    <row r="1654" spans="1:14" ht="9.7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4"/>
    </row>
    <row r="1655" spans="1:16" ht="12.75" customHeight="1">
      <c r="A1655" s="49" t="s">
        <v>19</v>
      </c>
      <c r="B1655" s="36" t="s">
        <v>21</v>
      </c>
      <c r="C1655" s="37"/>
      <c r="D1655" s="38"/>
      <c r="E1655" s="36" t="s">
        <v>59</v>
      </c>
      <c r="F1655" s="38"/>
      <c r="G1655" s="92">
        <f>N1656*10</f>
        <v>667401.6000000001</v>
      </c>
      <c r="H1655" s="93"/>
      <c r="I1655" s="89" t="s">
        <v>39</v>
      </c>
      <c r="J1655" s="90"/>
      <c r="K1655" s="90"/>
      <c r="L1655" s="90"/>
      <c r="M1655" s="90"/>
      <c r="N1655" s="91"/>
      <c r="P1655" s="4" t="s">
        <v>59</v>
      </c>
    </row>
    <row r="1656" spans="1:14" ht="44.25" customHeight="1">
      <c r="A1656" s="49"/>
      <c r="B1656" s="39"/>
      <c r="C1656" s="40"/>
      <c r="D1656" s="41"/>
      <c r="E1656" s="39"/>
      <c r="F1656" s="41"/>
      <c r="G1656" s="94"/>
      <c r="H1656" s="95"/>
      <c r="I1656" s="46" t="s">
        <v>4</v>
      </c>
      <c r="J1656" s="47"/>
      <c r="K1656" s="44">
        <f>N1656*3</f>
        <v>200220.48</v>
      </c>
      <c r="L1656" s="45"/>
      <c r="M1656" s="25" t="s">
        <v>5</v>
      </c>
      <c r="N1656" s="26">
        <f>ROUND((C1620*(N1617+N1619+N1620+N1621)),2)</f>
        <v>66740.16</v>
      </c>
    </row>
    <row r="1657" spans="1:16" ht="21" customHeight="1">
      <c r="A1657" s="49"/>
      <c r="B1657" s="42" t="s">
        <v>20</v>
      </c>
      <c r="C1657" s="43"/>
      <c r="D1657" s="32"/>
      <c r="E1657" s="46" t="s">
        <v>59</v>
      </c>
      <c r="F1657" s="47"/>
      <c r="G1657" s="44">
        <f>N1657*10</f>
        <v>667401.6000000001</v>
      </c>
      <c r="H1657" s="45"/>
      <c r="I1657" s="46" t="s">
        <v>4</v>
      </c>
      <c r="J1657" s="47"/>
      <c r="K1657" s="44">
        <f>N1657*3</f>
        <v>200220.48</v>
      </c>
      <c r="L1657" s="45"/>
      <c r="M1657" s="25" t="s">
        <v>5</v>
      </c>
      <c r="N1657" s="26">
        <f>ROUND((E1620*(N1617+N1619+N1620+N1621)),2)</f>
        <v>66740.16</v>
      </c>
      <c r="P1657" s="4" t="s">
        <v>59</v>
      </c>
    </row>
    <row r="1658" spans="1:14" ht="9.75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 ht="9.75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 ht="9.75">
      <c r="A1660" s="27"/>
      <c r="B1660" s="28" t="s">
        <v>22</v>
      </c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7"/>
      <c r="N1660" s="27"/>
    </row>
    <row r="1661" spans="1:14" ht="9.75">
      <c r="A1661" s="27"/>
      <c r="B1661" s="28" t="s">
        <v>23</v>
      </c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7"/>
      <c r="N1661" s="27"/>
    </row>
    <row r="1662" spans="1:14" ht="9.75">
      <c r="A1662" s="27"/>
      <c r="B1662" s="33" t="s">
        <v>24</v>
      </c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27"/>
      <c r="N1662" s="27"/>
    </row>
    <row r="1663" spans="1:14" ht="9.75">
      <c r="A1663" s="27"/>
      <c r="B1663" s="33"/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27"/>
      <c r="N1663" s="27"/>
    </row>
    <row r="1664" spans="1:14" ht="9.75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 ht="9.75">
      <c r="A1665" s="27"/>
      <c r="B1665" s="28" t="s">
        <v>95</v>
      </c>
      <c r="C1665" s="28"/>
      <c r="D1665" s="28"/>
      <c r="E1665" s="27"/>
      <c r="F1665" s="28"/>
      <c r="G1665" s="28"/>
      <c r="H1665" s="28"/>
      <c r="I1665" s="28"/>
      <c r="J1665" s="34" t="s">
        <v>97</v>
      </c>
      <c r="K1665" s="34"/>
      <c r="L1665" s="34"/>
      <c r="M1665" s="34"/>
      <c r="N1665" s="34"/>
    </row>
    <row r="1666" spans="1:14" ht="9.75">
      <c r="A1666" s="27"/>
      <c r="B1666" s="28"/>
      <c r="C1666" s="28"/>
      <c r="D1666" s="28"/>
      <c r="E1666" s="27"/>
      <c r="F1666" s="17"/>
      <c r="G1666" s="17"/>
      <c r="H1666" s="17"/>
      <c r="I1666" s="17"/>
      <c r="J1666" s="29"/>
      <c r="K1666" s="29"/>
      <c r="L1666" s="29"/>
      <c r="M1666" s="29"/>
      <c r="N1666" s="29"/>
    </row>
    <row r="1667" spans="1:14" ht="9.75">
      <c r="A1667" s="27"/>
      <c r="B1667" s="35" t="s">
        <v>60</v>
      </c>
      <c r="C1667" s="35"/>
      <c r="D1667" s="35"/>
      <c r="E1667" s="27"/>
      <c r="F1667" s="33"/>
      <c r="G1667" s="33"/>
      <c r="H1667" s="33"/>
      <c r="I1667" s="33"/>
      <c r="J1667" s="34" t="s">
        <v>96</v>
      </c>
      <c r="K1667" s="34"/>
      <c r="L1667" s="34"/>
      <c r="M1667" s="34"/>
      <c r="N1667" s="34"/>
    </row>
    <row r="1668" spans="1:14" ht="9.75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 ht="9.75">
      <c r="A1669" s="27"/>
      <c r="B1669" s="35" t="s">
        <v>61</v>
      </c>
      <c r="C1669" s="35"/>
      <c r="D1669" s="35"/>
      <c r="E1669" s="35"/>
      <c r="F1669" s="27"/>
      <c r="G1669" s="27"/>
      <c r="H1669" s="27"/>
      <c r="I1669" s="27"/>
      <c r="J1669" s="34"/>
      <c r="K1669" s="34"/>
      <c r="L1669" s="34"/>
      <c r="M1669" s="34"/>
      <c r="N1669" s="27"/>
    </row>
    <row r="1670" spans="1:14" ht="9.75">
      <c r="A1670" s="30"/>
      <c r="B1670" s="35" t="s">
        <v>62</v>
      </c>
      <c r="C1670" s="35"/>
      <c r="D1670" s="35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9.75">
      <c r="A1671" s="30"/>
      <c r="B1671" s="35" t="s">
        <v>63</v>
      </c>
      <c r="C1671" s="35"/>
      <c r="D1671" s="35"/>
      <c r="E1671" s="30"/>
      <c r="F1671" s="30"/>
      <c r="G1671" s="30"/>
      <c r="H1671" s="30"/>
      <c r="I1671" s="30"/>
      <c r="J1671" s="30"/>
      <c r="K1671" s="34" t="s">
        <v>64</v>
      </c>
      <c r="L1671" s="34"/>
      <c r="M1671" s="34"/>
      <c r="N1671" s="34"/>
    </row>
    <row r="1672" spans="1:14" ht="9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9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9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92" spans="1:14" ht="16.5" customHeight="1">
      <c r="A1692" s="1"/>
      <c r="B1692" s="1"/>
      <c r="C1692" s="2"/>
      <c r="D1692" s="2"/>
      <c r="E1692" s="2"/>
      <c r="F1692" s="2"/>
      <c r="G1692" s="2"/>
      <c r="H1692" s="2"/>
      <c r="I1692" s="2"/>
      <c r="J1692" s="77" t="s">
        <v>27</v>
      </c>
      <c r="K1692" s="77"/>
      <c r="L1692" s="77"/>
      <c r="M1692" s="77"/>
      <c r="N1692" s="77"/>
    </row>
    <row r="1693" spans="1:14" ht="15.75" customHeight="1">
      <c r="A1693" s="1"/>
      <c r="B1693" s="1"/>
      <c r="C1693" s="2"/>
      <c r="D1693" s="2"/>
      <c r="E1693" s="2"/>
      <c r="F1693" s="2"/>
      <c r="G1693" s="2"/>
      <c r="H1693" s="2"/>
      <c r="I1693" s="2"/>
      <c r="J1693" s="77" t="s">
        <v>28</v>
      </c>
      <c r="K1693" s="77"/>
      <c r="L1693" s="77"/>
      <c r="M1693" s="77"/>
      <c r="N1693" s="77"/>
    </row>
    <row r="1694" spans="1:14" ht="9.75">
      <c r="A1694" s="1"/>
      <c r="B1694" s="1"/>
      <c r="C1694" s="5"/>
      <c r="D1694" s="5"/>
      <c r="E1694" s="5"/>
      <c r="F1694" s="5"/>
      <c r="G1694" s="5"/>
      <c r="H1694" s="5"/>
      <c r="I1694" s="5"/>
      <c r="J1694" s="77" t="s">
        <v>29</v>
      </c>
      <c r="K1694" s="77"/>
      <c r="L1694" s="77"/>
      <c r="M1694" s="77"/>
      <c r="N1694" s="77"/>
    </row>
    <row r="1695" spans="1:14" ht="9.75">
      <c r="A1695" s="1"/>
      <c r="B1695" s="1"/>
      <c r="C1695" s="5"/>
      <c r="D1695" s="5"/>
      <c r="E1695" s="5"/>
      <c r="F1695" s="5"/>
      <c r="G1695" s="5"/>
      <c r="H1695" s="5"/>
      <c r="I1695" s="5"/>
      <c r="J1695" s="77" t="s">
        <v>30</v>
      </c>
      <c r="K1695" s="77"/>
      <c r="L1695" s="77"/>
      <c r="M1695" s="77"/>
      <c r="N1695" s="77"/>
    </row>
    <row r="1696" spans="1:14" ht="9.75">
      <c r="A1696" s="1"/>
      <c r="B1696" s="1"/>
      <c r="C1696" s="2"/>
      <c r="D1696" s="2"/>
      <c r="E1696" s="2"/>
      <c r="F1696" s="2"/>
      <c r="G1696" s="2"/>
      <c r="H1696" s="2"/>
      <c r="I1696" s="2"/>
      <c r="J1696" s="77" t="s">
        <v>31</v>
      </c>
      <c r="K1696" s="77"/>
      <c r="L1696" s="77"/>
      <c r="M1696" s="77"/>
      <c r="N1696" s="77"/>
    </row>
    <row r="1697" spans="1:14" ht="16.5" customHeight="1">
      <c r="A1697" s="1"/>
      <c r="B1697" s="1"/>
      <c r="C1697" s="2"/>
      <c r="D1697" s="2"/>
      <c r="E1697" s="2"/>
      <c r="F1697" s="2"/>
      <c r="G1697" s="2"/>
      <c r="H1697" s="2"/>
      <c r="I1697" s="2"/>
      <c r="J1697" s="3"/>
      <c r="K1697" s="3"/>
      <c r="L1697" s="3"/>
      <c r="M1697" s="3"/>
      <c r="N1697" s="3"/>
    </row>
    <row r="1698" spans="1:14" ht="9.75">
      <c r="A1698" s="83" t="s">
        <v>0</v>
      </c>
      <c r="B1698" s="83"/>
      <c r="C1698" s="83"/>
      <c r="D1698" s="83"/>
      <c r="E1698" s="83"/>
      <c r="F1698" s="83"/>
      <c r="G1698" s="83"/>
      <c r="H1698" s="83"/>
      <c r="I1698" s="83"/>
      <c r="J1698" s="83"/>
      <c r="K1698" s="83"/>
      <c r="L1698" s="83"/>
      <c r="M1698" s="83"/>
      <c r="N1698" s="83"/>
    </row>
    <row r="1699" spans="1:14" ht="9.75">
      <c r="A1699" s="84" t="s">
        <v>32</v>
      </c>
      <c r="B1699" s="84"/>
      <c r="C1699" s="84"/>
      <c r="D1699" s="84"/>
      <c r="E1699" s="84"/>
      <c r="F1699" s="84"/>
      <c r="G1699" s="84"/>
      <c r="H1699" s="84"/>
      <c r="I1699" s="84"/>
      <c r="J1699" s="84"/>
      <c r="K1699" s="84"/>
      <c r="L1699" s="84"/>
      <c r="M1699" s="84"/>
      <c r="N1699" s="84"/>
    </row>
    <row r="1700" spans="1:14" ht="9.75">
      <c r="A1700" s="84" t="s">
        <v>33</v>
      </c>
      <c r="B1700" s="84"/>
      <c r="C1700" s="84"/>
      <c r="D1700" s="84"/>
      <c r="E1700" s="84"/>
      <c r="F1700" s="84"/>
      <c r="G1700" s="84"/>
      <c r="H1700" s="84"/>
      <c r="I1700" s="84"/>
      <c r="J1700" s="84"/>
      <c r="K1700" s="84"/>
      <c r="L1700" s="84"/>
      <c r="M1700" s="84"/>
      <c r="N1700" s="84"/>
    </row>
    <row r="1701" spans="1:17" ht="9.75">
      <c r="A1701" s="85" t="s">
        <v>118</v>
      </c>
      <c r="B1701" s="85"/>
      <c r="C1701" s="85"/>
      <c r="D1701" s="85"/>
      <c r="E1701" s="85"/>
      <c r="F1701" s="77" t="s">
        <v>26</v>
      </c>
      <c r="G1701" s="77"/>
      <c r="H1701" s="77"/>
      <c r="I1701" s="77"/>
      <c r="J1701" s="77"/>
      <c r="K1701" s="77"/>
      <c r="L1701" s="77"/>
      <c r="M1701" s="77"/>
      <c r="N1701" s="77"/>
      <c r="Q1701" s="4" t="s">
        <v>26</v>
      </c>
    </row>
    <row r="1702" spans="1:17" ht="9.75">
      <c r="A1702" s="85" t="s">
        <v>25</v>
      </c>
      <c r="B1702" s="85"/>
      <c r="C1702" s="85"/>
      <c r="D1702" s="7">
        <v>40544</v>
      </c>
      <c r="E1702" s="6"/>
      <c r="F1702" s="77" t="s">
        <v>144</v>
      </c>
      <c r="G1702" s="77"/>
      <c r="H1702" s="77"/>
      <c r="I1702" s="77"/>
      <c r="J1702" s="77"/>
      <c r="K1702" s="77"/>
      <c r="L1702" s="77"/>
      <c r="M1702" s="77"/>
      <c r="N1702" s="77"/>
      <c r="Q1702" s="4" t="s">
        <v>143</v>
      </c>
    </row>
    <row r="1703" spans="1:14" ht="21.75" customHeight="1">
      <c r="A1703" s="8"/>
      <c r="B1703" s="1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ht="9.75">
      <c r="A1704" s="86" t="s">
        <v>98</v>
      </c>
      <c r="B1704" s="86"/>
      <c r="C1704" s="86"/>
      <c r="D1704" s="86"/>
      <c r="E1704" s="86"/>
      <c r="F1704" s="86"/>
      <c r="G1704" s="86"/>
      <c r="H1704" s="86"/>
      <c r="I1704" s="86"/>
      <c r="J1704" s="86"/>
      <c r="K1704" s="86"/>
      <c r="L1704" s="86"/>
      <c r="M1704" s="64" t="s">
        <v>38</v>
      </c>
      <c r="N1704" s="65"/>
    </row>
    <row r="1705" spans="1:16" ht="27.75" customHeight="1">
      <c r="A1705" s="48" t="s">
        <v>1</v>
      </c>
      <c r="B1705" s="48"/>
      <c r="C1705" s="10" t="s">
        <v>35</v>
      </c>
      <c r="D1705" s="10" t="s">
        <v>2</v>
      </c>
      <c r="E1705" s="49" t="s">
        <v>37</v>
      </c>
      <c r="F1705" s="49"/>
      <c r="G1705" s="49"/>
      <c r="H1705" s="49"/>
      <c r="I1705" s="49"/>
      <c r="J1705" s="49"/>
      <c r="K1705" s="49"/>
      <c r="L1705" s="49"/>
      <c r="M1705" s="87"/>
      <c r="N1705" s="88"/>
      <c r="P1705" s="4" t="s">
        <v>37</v>
      </c>
    </row>
    <row r="1706" spans="1:17" ht="19.5" customHeight="1">
      <c r="A1706" s="48"/>
      <c r="B1706" s="48"/>
      <c r="C1706" s="12">
        <v>40238</v>
      </c>
      <c r="D1706" s="13" t="s">
        <v>142</v>
      </c>
      <c r="E1706" s="13" t="s">
        <v>3</v>
      </c>
      <c r="F1706" s="14">
        <f>J1706*10</f>
        <v>354350.7</v>
      </c>
      <c r="G1706" s="11" t="s">
        <v>4</v>
      </c>
      <c r="H1706" s="14">
        <f>J1706*3</f>
        <v>106305.20999999999</v>
      </c>
      <c r="I1706" s="14" t="s">
        <v>5</v>
      </c>
      <c r="J1706" s="50">
        <v>35435.07</v>
      </c>
      <c r="K1706" s="50"/>
      <c r="L1706" s="50"/>
      <c r="M1706" s="70" t="s">
        <v>6</v>
      </c>
      <c r="N1706" s="75"/>
      <c r="P1706" s="4" t="s">
        <v>3</v>
      </c>
      <c r="Q1706" s="31">
        <v>354350.7</v>
      </c>
    </row>
    <row r="1707" spans="1:16" ht="18.75" customHeight="1">
      <c r="A1707" s="49" t="s">
        <v>7</v>
      </c>
      <c r="B1707" s="49"/>
      <c r="C1707" s="48" t="s">
        <v>36</v>
      </c>
      <c r="D1707" s="48"/>
      <c r="E1707" s="49" t="s">
        <v>39</v>
      </c>
      <c r="F1707" s="49"/>
      <c r="G1707" s="49"/>
      <c r="H1707" s="49"/>
      <c r="I1707" s="49"/>
      <c r="J1707" s="49"/>
      <c r="K1707" s="49"/>
      <c r="L1707" s="49"/>
      <c r="M1707" s="71"/>
      <c r="N1707" s="76"/>
      <c r="P1707" s="4" t="s">
        <v>39</v>
      </c>
    </row>
    <row r="1708" spans="1:16" ht="59.25" customHeight="1">
      <c r="A1708" s="49"/>
      <c r="B1708" s="49"/>
      <c r="C1708" s="48"/>
      <c r="D1708" s="48"/>
      <c r="E1708" s="48" t="s">
        <v>8</v>
      </c>
      <c r="F1708" s="48"/>
      <c r="G1708" s="48"/>
      <c r="H1708" s="9" t="s">
        <v>9</v>
      </c>
      <c r="I1708" s="48" t="s">
        <v>34</v>
      </c>
      <c r="J1708" s="48"/>
      <c r="K1708" s="48"/>
      <c r="L1708" s="48"/>
      <c r="M1708" s="11" t="s">
        <v>40</v>
      </c>
      <c r="N1708" s="15"/>
      <c r="P1708" s="4" t="s">
        <v>8</v>
      </c>
    </row>
    <row r="1709" spans="1:17" ht="34.5" customHeight="1">
      <c r="A1709" s="49"/>
      <c r="B1709" s="49"/>
      <c r="C1709" s="51">
        <f>E1709+H1709</f>
        <v>3678</v>
      </c>
      <c r="D1709" s="51"/>
      <c r="E1709" s="50">
        <v>3678</v>
      </c>
      <c r="F1709" s="50"/>
      <c r="G1709" s="50"/>
      <c r="H1709" s="14">
        <v>0</v>
      </c>
      <c r="I1709" s="50">
        <v>2613.8</v>
      </c>
      <c r="J1709" s="50"/>
      <c r="K1709" s="50"/>
      <c r="L1709" s="50"/>
      <c r="M1709" s="11" t="s">
        <v>41</v>
      </c>
      <c r="N1709" s="11"/>
      <c r="P1709" s="31">
        <v>3678</v>
      </c>
      <c r="Q1709" s="31"/>
    </row>
    <row r="1710" spans="1:14" ht="13.5" customHeight="1">
      <c r="A1710" s="64" t="s">
        <v>10</v>
      </c>
      <c r="B1710" s="65"/>
      <c r="C1710" s="73">
        <f>E1709</f>
        <v>3678</v>
      </c>
      <c r="D1710" s="64" t="s">
        <v>11</v>
      </c>
      <c r="E1710" s="68"/>
      <c r="F1710" s="65"/>
      <c r="G1710" s="60"/>
      <c r="H1710" s="64" t="s">
        <v>43</v>
      </c>
      <c r="I1710" s="78"/>
      <c r="J1710" s="78"/>
      <c r="K1710" s="78"/>
      <c r="L1710" s="79"/>
      <c r="M1710" s="70" t="s">
        <v>42</v>
      </c>
      <c r="N1710" s="70">
        <v>18.24</v>
      </c>
    </row>
    <row r="1711" spans="1:14" ht="33.75" customHeight="1">
      <c r="A1711" s="66"/>
      <c r="B1711" s="67"/>
      <c r="C1711" s="74"/>
      <c r="D1711" s="66"/>
      <c r="E1711" s="69"/>
      <c r="F1711" s="67"/>
      <c r="G1711" s="61"/>
      <c r="H1711" s="80"/>
      <c r="I1711" s="81"/>
      <c r="J1711" s="81"/>
      <c r="K1711" s="81"/>
      <c r="L1711" s="82"/>
      <c r="M1711" s="71"/>
      <c r="N1711" s="71"/>
    </row>
    <row r="1712" spans="1:14" ht="9.75" customHeight="1">
      <c r="A1712" s="16"/>
      <c r="B1712" s="16"/>
      <c r="C1712" s="16"/>
      <c r="D1712" s="16"/>
      <c r="E1712" s="16"/>
      <c r="F1712" s="16"/>
      <c r="G1712" s="17"/>
      <c r="H1712" s="18"/>
      <c r="I1712" s="18"/>
      <c r="J1712" s="18"/>
      <c r="K1712" s="18"/>
      <c r="L1712" s="18"/>
      <c r="M1712" s="19"/>
      <c r="N1712" s="19"/>
    </row>
    <row r="1713" spans="1:17" ht="34.5" customHeight="1">
      <c r="A1713" s="52" t="s">
        <v>44</v>
      </c>
      <c r="B1713" s="54"/>
      <c r="C1713" s="9" t="s">
        <v>134</v>
      </c>
      <c r="D1713" s="52" t="s">
        <v>45</v>
      </c>
      <c r="E1713" s="54"/>
      <c r="F1713" s="9">
        <v>5</v>
      </c>
      <c r="G1713" s="52" t="s">
        <v>46</v>
      </c>
      <c r="H1713" s="54"/>
      <c r="I1713" s="9">
        <v>5</v>
      </c>
      <c r="J1713" s="52" t="s">
        <v>47</v>
      </c>
      <c r="K1713" s="53"/>
      <c r="L1713" s="54"/>
      <c r="M1713" s="62">
        <v>70</v>
      </c>
      <c r="N1713" s="63"/>
      <c r="Q1713" s="4">
        <v>5</v>
      </c>
    </row>
    <row r="1714" spans="1:14" ht="71.25" customHeight="1">
      <c r="A1714" s="8"/>
      <c r="B1714" s="1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6" ht="12.75" customHeight="1">
      <c r="A1715" s="60" t="s">
        <v>48</v>
      </c>
      <c r="B1715" s="64" t="s">
        <v>12</v>
      </c>
      <c r="C1715" s="68"/>
      <c r="D1715" s="65"/>
      <c r="E1715" s="64" t="s">
        <v>53</v>
      </c>
      <c r="F1715" s="65"/>
      <c r="G1715" s="62" t="s">
        <v>39</v>
      </c>
      <c r="H1715" s="63"/>
      <c r="I1715" s="48" t="s">
        <v>16</v>
      </c>
      <c r="J1715" s="48"/>
      <c r="K1715" s="48"/>
      <c r="L1715" s="48"/>
      <c r="M1715" s="48"/>
      <c r="N1715" s="48"/>
      <c r="P1715" s="4" t="s">
        <v>53</v>
      </c>
    </row>
    <row r="1716" spans="1:14" ht="9.75">
      <c r="A1716" s="61"/>
      <c r="B1716" s="66"/>
      <c r="C1716" s="69"/>
      <c r="D1716" s="67"/>
      <c r="E1716" s="66"/>
      <c r="F1716" s="67"/>
      <c r="G1716" s="62" t="s">
        <v>13</v>
      </c>
      <c r="H1716" s="63"/>
      <c r="I1716" s="48"/>
      <c r="J1716" s="48"/>
      <c r="K1716" s="48"/>
      <c r="L1716" s="48"/>
      <c r="M1716" s="48"/>
      <c r="N1716" s="48"/>
    </row>
    <row r="1717" spans="1:16" ht="9.75">
      <c r="A1717" s="20">
        <v>1</v>
      </c>
      <c r="B1717" s="46">
        <v>2</v>
      </c>
      <c r="C1717" s="56"/>
      <c r="D1717" s="47"/>
      <c r="E1717" s="52">
        <v>3</v>
      </c>
      <c r="F1717" s="54"/>
      <c r="G1717" s="46">
        <v>4</v>
      </c>
      <c r="H1717" s="47"/>
      <c r="I1717" s="56">
        <v>5</v>
      </c>
      <c r="J1717" s="56"/>
      <c r="K1717" s="56"/>
      <c r="L1717" s="56"/>
      <c r="M1717" s="56"/>
      <c r="N1717" s="47"/>
      <c r="P1717" s="4">
        <v>3</v>
      </c>
    </row>
    <row r="1718" spans="1:17" ht="25.5" customHeight="1">
      <c r="A1718" s="11">
        <v>1</v>
      </c>
      <c r="B1718" s="52" t="s">
        <v>49</v>
      </c>
      <c r="C1718" s="53"/>
      <c r="D1718" s="54"/>
      <c r="E1718" s="55">
        <f>J1706*10</f>
        <v>354350.7</v>
      </c>
      <c r="F1718" s="55"/>
      <c r="G1718" s="55">
        <f>H1706</f>
        <v>106305.20999999999</v>
      </c>
      <c r="H1718" s="55"/>
      <c r="I1718" s="72"/>
      <c r="J1718" s="72"/>
      <c r="K1718" s="72"/>
      <c r="L1718" s="72"/>
      <c r="M1718" s="72"/>
      <c r="N1718" s="72"/>
      <c r="P1718" s="31">
        <v>248045.49</v>
      </c>
      <c r="Q1718" s="31"/>
    </row>
    <row r="1719" spans="1:17" ht="22.5" customHeight="1">
      <c r="A1719" s="11">
        <v>2</v>
      </c>
      <c r="B1719" s="52" t="s">
        <v>50</v>
      </c>
      <c r="C1719" s="53"/>
      <c r="D1719" s="54"/>
      <c r="E1719" s="55">
        <f>E1718</f>
        <v>354350.7</v>
      </c>
      <c r="F1719" s="55"/>
      <c r="G1719" s="55">
        <f>H1706</f>
        <v>106305.20999999999</v>
      </c>
      <c r="H1719" s="55"/>
      <c r="I1719" s="72"/>
      <c r="J1719" s="72"/>
      <c r="K1719" s="72"/>
      <c r="L1719" s="72"/>
      <c r="M1719" s="72"/>
      <c r="N1719" s="72"/>
      <c r="P1719" s="31">
        <v>248045.49</v>
      </c>
      <c r="Q1719" s="31"/>
    </row>
    <row r="1720" spans="1:17" ht="36" customHeight="1">
      <c r="A1720" s="11">
        <v>3</v>
      </c>
      <c r="B1720" s="52" t="s">
        <v>51</v>
      </c>
      <c r="C1720" s="53"/>
      <c r="D1720" s="54"/>
      <c r="E1720" s="55">
        <v>0</v>
      </c>
      <c r="F1720" s="55"/>
      <c r="G1720" s="55">
        <v>0</v>
      </c>
      <c r="H1720" s="55"/>
      <c r="I1720" s="72"/>
      <c r="J1720" s="72"/>
      <c r="K1720" s="72"/>
      <c r="L1720" s="72"/>
      <c r="M1720" s="72"/>
      <c r="N1720" s="72"/>
      <c r="P1720" s="31">
        <v>0</v>
      </c>
      <c r="Q1720" s="31"/>
    </row>
    <row r="1721" spans="1:17" ht="36" customHeight="1">
      <c r="A1721" s="11">
        <v>4</v>
      </c>
      <c r="B1721" s="52" t="s">
        <v>52</v>
      </c>
      <c r="C1721" s="53"/>
      <c r="D1721" s="54"/>
      <c r="E1721" s="55">
        <f>E1718</f>
        <v>354350.7</v>
      </c>
      <c r="F1721" s="55"/>
      <c r="G1721" s="55">
        <f>H1706</f>
        <v>106305.20999999999</v>
      </c>
      <c r="H1721" s="55"/>
      <c r="I1721" s="72"/>
      <c r="J1721" s="72"/>
      <c r="K1721" s="72"/>
      <c r="L1721" s="72"/>
      <c r="M1721" s="72"/>
      <c r="N1721" s="72"/>
      <c r="P1721" s="31">
        <v>248045.49</v>
      </c>
      <c r="Q1721" s="31"/>
    </row>
    <row r="1722" spans="1:16" ht="12" customHeight="1">
      <c r="A1722" s="60" t="s">
        <v>48</v>
      </c>
      <c r="B1722" s="64" t="s">
        <v>12</v>
      </c>
      <c r="C1722" s="68"/>
      <c r="D1722" s="65"/>
      <c r="E1722" s="64" t="s">
        <v>53</v>
      </c>
      <c r="F1722" s="65"/>
      <c r="G1722" s="64" t="s">
        <v>55</v>
      </c>
      <c r="H1722" s="65"/>
      <c r="I1722" s="64" t="s">
        <v>39</v>
      </c>
      <c r="J1722" s="68"/>
      <c r="K1722" s="68"/>
      <c r="L1722" s="68"/>
      <c r="M1722" s="64" t="s">
        <v>56</v>
      </c>
      <c r="N1722" s="65"/>
      <c r="P1722" s="4" t="s">
        <v>53</v>
      </c>
    </row>
    <row r="1723" spans="1:14" ht="30.75" customHeight="1">
      <c r="A1723" s="61"/>
      <c r="B1723" s="66"/>
      <c r="C1723" s="69"/>
      <c r="D1723" s="67"/>
      <c r="E1723" s="66"/>
      <c r="F1723" s="67"/>
      <c r="G1723" s="66"/>
      <c r="H1723" s="67"/>
      <c r="I1723" s="52" t="s">
        <v>17</v>
      </c>
      <c r="J1723" s="54"/>
      <c r="K1723" s="52" t="s">
        <v>18</v>
      </c>
      <c r="L1723" s="54"/>
      <c r="M1723" s="66"/>
      <c r="N1723" s="67"/>
    </row>
    <row r="1724" spans="1:16" ht="12" customHeight="1">
      <c r="A1724" s="20">
        <v>1</v>
      </c>
      <c r="B1724" s="46">
        <v>2</v>
      </c>
      <c r="C1724" s="56"/>
      <c r="D1724" s="47"/>
      <c r="E1724" s="52">
        <v>3</v>
      </c>
      <c r="F1724" s="54"/>
      <c r="G1724" s="46">
        <v>4</v>
      </c>
      <c r="H1724" s="47"/>
      <c r="I1724" s="46" t="s">
        <v>14</v>
      </c>
      <c r="J1724" s="47"/>
      <c r="K1724" s="56" t="s">
        <v>15</v>
      </c>
      <c r="L1724" s="47"/>
      <c r="M1724" s="46">
        <v>5</v>
      </c>
      <c r="N1724" s="47"/>
      <c r="P1724" s="4">
        <v>3</v>
      </c>
    </row>
    <row r="1725" spans="1:14" ht="9.75">
      <c r="A1725" s="20"/>
      <c r="B1725" s="57" t="s">
        <v>58</v>
      </c>
      <c r="C1725" s="58"/>
      <c r="D1725" s="59"/>
      <c r="E1725" s="52"/>
      <c r="F1725" s="54"/>
      <c r="G1725" s="46"/>
      <c r="H1725" s="47"/>
      <c r="I1725" s="46"/>
      <c r="J1725" s="47"/>
      <c r="K1725" s="56"/>
      <c r="L1725" s="47"/>
      <c r="M1725" s="46"/>
      <c r="N1725" s="47"/>
    </row>
    <row r="1726" spans="1:17" ht="49.5" customHeight="1">
      <c r="A1726" s="11">
        <v>5</v>
      </c>
      <c r="B1726" s="52" t="s">
        <v>65</v>
      </c>
      <c r="C1726" s="53"/>
      <c r="D1726" s="54"/>
      <c r="E1726" s="55">
        <f>G1726+P1726</f>
        <v>623861.8400000001</v>
      </c>
      <c r="F1726" s="55"/>
      <c r="G1726" s="44">
        <f>G1728+G1729+G1730+G1731+G1732+G1733+G1734+G1735+G1736+G1737+G1738+G1739+G1740+G1741+G1742</f>
        <v>178303.63</v>
      </c>
      <c r="H1726" s="45"/>
      <c r="I1726" s="44">
        <f>I1728+I1729+I1730+I1731+I1732+I1733+I1734+I1735+I1736+I1737+I1738+I1739+I1740+I1741+I1742</f>
        <v>78535.44</v>
      </c>
      <c r="J1726" s="45"/>
      <c r="K1726" s="44">
        <f>K1728+K1729+K1730+K1731+K1732+K1733+K1734+K1735+K1736+K1737+K1738+K1739+K1740+K1741+K1742</f>
        <v>99768.19</v>
      </c>
      <c r="L1726" s="45"/>
      <c r="M1726" s="46"/>
      <c r="N1726" s="47"/>
      <c r="P1726" s="31">
        <v>445558.21</v>
      </c>
      <c r="Q1726" s="31"/>
    </row>
    <row r="1727" spans="1:17" ht="8.25" customHeight="1">
      <c r="A1727" s="11"/>
      <c r="B1727" s="52" t="s">
        <v>57</v>
      </c>
      <c r="C1727" s="53"/>
      <c r="D1727" s="54"/>
      <c r="E1727" s="44"/>
      <c r="F1727" s="45"/>
      <c r="G1727" s="44"/>
      <c r="H1727" s="45"/>
      <c r="I1727" s="46"/>
      <c r="J1727" s="47"/>
      <c r="K1727" s="46"/>
      <c r="L1727" s="47"/>
      <c r="M1727" s="46"/>
      <c r="N1727" s="47"/>
      <c r="P1727" s="31"/>
      <c r="Q1727" s="31"/>
    </row>
    <row r="1728" spans="1:17" ht="30.75" customHeight="1">
      <c r="A1728" s="11" t="s">
        <v>54</v>
      </c>
      <c r="B1728" s="52" t="s">
        <v>66</v>
      </c>
      <c r="C1728" s="53"/>
      <c r="D1728" s="54"/>
      <c r="E1728" s="55">
        <f aca="true" t="shared" si="38" ref="E1728:E1741">G1728+P1728</f>
        <v>39044.64</v>
      </c>
      <c r="F1728" s="55"/>
      <c r="G1728" s="55">
        <f>I1728+K1728</f>
        <v>8000.54</v>
      </c>
      <c r="H1728" s="55"/>
      <c r="I1728" s="44">
        <v>8000.54</v>
      </c>
      <c r="J1728" s="45"/>
      <c r="K1728" s="44"/>
      <c r="L1728" s="45"/>
      <c r="M1728" s="46"/>
      <c r="N1728" s="47"/>
      <c r="P1728" s="31">
        <v>31044.1</v>
      </c>
      <c r="Q1728" s="31"/>
    </row>
    <row r="1729" spans="1:17" ht="47.25" customHeight="1">
      <c r="A1729" s="21" t="s">
        <v>67</v>
      </c>
      <c r="B1729" s="52" t="s">
        <v>81</v>
      </c>
      <c r="C1729" s="53"/>
      <c r="D1729" s="54"/>
      <c r="E1729" s="55">
        <f t="shared" si="38"/>
        <v>108592.94</v>
      </c>
      <c r="F1729" s="55"/>
      <c r="G1729" s="55">
        <f>I1729+K1729</f>
        <v>16784.04</v>
      </c>
      <c r="H1729" s="55"/>
      <c r="I1729" s="44">
        <v>16784.04</v>
      </c>
      <c r="J1729" s="45"/>
      <c r="K1729" s="44"/>
      <c r="L1729" s="45"/>
      <c r="M1729" s="46"/>
      <c r="N1729" s="47"/>
      <c r="P1729" s="31">
        <v>91808.9</v>
      </c>
      <c r="Q1729" s="31"/>
    </row>
    <row r="1730" spans="1:17" ht="30.75" customHeight="1">
      <c r="A1730" s="21" t="s">
        <v>68</v>
      </c>
      <c r="B1730" s="52" t="s">
        <v>82</v>
      </c>
      <c r="C1730" s="53"/>
      <c r="D1730" s="54"/>
      <c r="E1730" s="55">
        <f t="shared" si="38"/>
        <v>46136.87</v>
      </c>
      <c r="F1730" s="55"/>
      <c r="G1730" s="55">
        <f aca="true" t="shared" si="39" ref="G1730:G1741">I1730+K1730</f>
        <v>13888.35</v>
      </c>
      <c r="H1730" s="55"/>
      <c r="I1730" s="44"/>
      <c r="J1730" s="45"/>
      <c r="K1730" s="44">
        <v>13888.35</v>
      </c>
      <c r="L1730" s="45"/>
      <c r="M1730" s="46"/>
      <c r="N1730" s="47"/>
      <c r="P1730" s="31">
        <v>32248.52</v>
      </c>
      <c r="Q1730" s="31"/>
    </row>
    <row r="1731" spans="1:17" ht="30" customHeight="1">
      <c r="A1731" s="21" t="s">
        <v>69</v>
      </c>
      <c r="B1731" s="52" t="s">
        <v>83</v>
      </c>
      <c r="C1731" s="53"/>
      <c r="D1731" s="54"/>
      <c r="E1731" s="55">
        <f t="shared" si="38"/>
        <v>41607.45</v>
      </c>
      <c r="F1731" s="55"/>
      <c r="G1731" s="55">
        <f t="shared" si="39"/>
        <v>20770.97</v>
      </c>
      <c r="H1731" s="55"/>
      <c r="I1731" s="44">
        <v>8929.92</v>
      </c>
      <c r="J1731" s="45"/>
      <c r="K1731" s="44">
        <v>11841.05</v>
      </c>
      <c r="L1731" s="45"/>
      <c r="M1731" s="46"/>
      <c r="N1731" s="47"/>
      <c r="P1731" s="31">
        <v>20836.48</v>
      </c>
      <c r="Q1731" s="31"/>
    </row>
    <row r="1732" spans="1:17" ht="47.25" customHeight="1">
      <c r="A1732" s="21" t="s">
        <v>70</v>
      </c>
      <c r="B1732" s="52" t="s">
        <v>84</v>
      </c>
      <c r="C1732" s="53"/>
      <c r="D1732" s="54"/>
      <c r="E1732" s="55">
        <f t="shared" si="38"/>
        <v>131646.59</v>
      </c>
      <c r="F1732" s="55"/>
      <c r="G1732" s="55">
        <f t="shared" si="39"/>
        <v>29877.87</v>
      </c>
      <c r="H1732" s="55"/>
      <c r="I1732" s="44">
        <v>29877.87</v>
      </c>
      <c r="J1732" s="45"/>
      <c r="K1732" s="44"/>
      <c r="L1732" s="45"/>
      <c r="M1732" s="46"/>
      <c r="N1732" s="47"/>
      <c r="P1732" s="31">
        <v>101768.72</v>
      </c>
      <c r="Q1732" s="31"/>
    </row>
    <row r="1733" spans="1:17" ht="52.5" customHeight="1">
      <c r="A1733" s="21" t="s">
        <v>71</v>
      </c>
      <c r="B1733" s="52" t="s">
        <v>85</v>
      </c>
      <c r="C1733" s="53"/>
      <c r="D1733" s="54"/>
      <c r="E1733" s="55">
        <f t="shared" si="38"/>
        <v>102261.68</v>
      </c>
      <c r="F1733" s="55"/>
      <c r="G1733" s="55">
        <f t="shared" si="39"/>
        <v>14943.07</v>
      </c>
      <c r="H1733" s="55"/>
      <c r="I1733" s="44">
        <v>14943.07</v>
      </c>
      <c r="J1733" s="45"/>
      <c r="K1733" s="44"/>
      <c r="L1733" s="45"/>
      <c r="M1733" s="46"/>
      <c r="N1733" s="47"/>
      <c r="P1733" s="31">
        <v>87318.61</v>
      </c>
      <c r="Q1733" s="31"/>
    </row>
    <row r="1734" spans="1:17" ht="56.25" customHeight="1">
      <c r="A1734" s="21" t="s">
        <v>72</v>
      </c>
      <c r="B1734" s="52" t="s">
        <v>86</v>
      </c>
      <c r="C1734" s="53"/>
      <c r="D1734" s="54"/>
      <c r="E1734" s="55">
        <f t="shared" si="38"/>
        <v>0</v>
      </c>
      <c r="F1734" s="55"/>
      <c r="G1734" s="55">
        <f t="shared" si="39"/>
        <v>0</v>
      </c>
      <c r="H1734" s="55"/>
      <c r="I1734" s="44"/>
      <c r="J1734" s="45"/>
      <c r="K1734" s="44"/>
      <c r="L1734" s="45"/>
      <c r="M1734" s="46"/>
      <c r="N1734" s="47"/>
      <c r="P1734" s="31">
        <v>0</v>
      </c>
      <c r="Q1734" s="31"/>
    </row>
    <row r="1735" spans="1:17" ht="48" customHeight="1">
      <c r="A1735" s="21" t="s">
        <v>73</v>
      </c>
      <c r="B1735" s="52" t="s">
        <v>94</v>
      </c>
      <c r="C1735" s="53"/>
      <c r="D1735" s="54"/>
      <c r="E1735" s="55">
        <f t="shared" si="38"/>
        <v>40177.45</v>
      </c>
      <c r="F1735" s="55"/>
      <c r="G1735" s="55">
        <f t="shared" si="39"/>
        <v>0</v>
      </c>
      <c r="H1735" s="55"/>
      <c r="I1735" s="44"/>
      <c r="J1735" s="45"/>
      <c r="K1735" s="44"/>
      <c r="L1735" s="45"/>
      <c r="M1735" s="46"/>
      <c r="N1735" s="47"/>
      <c r="P1735" s="31">
        <v>40177.45</v>
      </c>
      <c r="Q1735" s="31"/>
    </row>
    <row r="1736" spans="1:17" ht="48" customHeight="1">
      <c r="A1736" s="21" t="s">
        <v>74</v>
      </c>
      <c r="B1736" s="52" t="s">
        <v>93</v>
      </c>
      <c r="C1736" s="53"/>
      <c r="D1736" s="54"/>
      <c r="E1736" s="55">
        <f t="shared" si="38"/>
        <v>2011.68</v>
      </c>
      <c r="F1736" s="55"/>
      <c r="G1736" s="55">
        <f t="shared" si="39"/>
        <v>0</v>
      </c>
      <c r="H1736" s="55"/>
      <c r="I1736" s="44"/>
      <c r="J1736" s="45"/>
      <c r="K1736" s="44"/>
      <c r="L1736" s="45"/>
      <c r="M1736" s="46"/>
      <c r="N1736" s="47"/>
      <c r="P1736" s="31">
        <v>2011.68</v>
      </c>
      <c r="Q1736" s="31"/>
    </row>
    <row r="1737" spans="1:17" ht="54.75" customHeight="1">
      <c r="A1737" s="21" t="s">
        <v>75</v>
      </c>
      <c r="B1737" s="52" t="s">
        <v>92</v>
      </c>
      <c r="C1737" s="53"/>
      <c r="D1737" s="54"/>
      <c r="E1737" s="55">
        <f t="shared" si="38"/>
        <v>17273.78</v>
      </c>
      <c r="F1737" s="55"/>
      <c r="G1737" s="55">
        <f t="shared" si="39"/>
        <v>17273.78</v>
      </c>
      <c r="H1737" s="55"/>
      <c r="I1737" s="44"/>
      <c r="J1737" s="45"/>
      <c r="K1737" s="44">
        <v>17273.78</v>
      </c>
      <c r="L1737" s="45"/>
      <c r="M1737" s="46"/>
      <c r="N1737" s="47"/>
      <c r="P1737" s="31">
        <v>0</v>
      </c>
      <c r="Q1737" s="31"/>
    </row>
    <row r="1738" spans="1:17" ht="38.25" customHeight="1">
      <c r="A1738" s="21" t="s">
        <v>76</v>
      </c>
      <c r="B1738" s="52" t="s">
        <v>91</v>
      </c>
      <c r="C1738" s="53"/>
      <c r="D1738" s="54"/>
      <c r="E1738" s="55">
        <f t="shared" si="38"/>
        <v>11432.9</v>
      </c>
      <c r="F1738" s="55"/>
      <c r="G1738" s="55">
        <f t="shared" si="39"/>
        <v>3429.87</v>
      </c>
      <c r="H1738" s="55"/>
      <c r="I1738" s="44"/>
      <c r="J1738" s="45"/>
      <c r="K1738" s="44">
        <v>3429.87</v>
      </c>
      <c r="L1738" s="45"/>
      <c r="M1738" s="46"/>
      <c r="N1738" s="47"/>
      <c r="P1738" s="31">
        <v>8003.03</v>
      </c>
      <c r="Q1738" s="31"/>
    </row>
    <row r="1739" spans="1:17" ht="53.25" customHeight="1">
      <c r="A1739" s="21" t="s">
        <v>77</v>
      </c>
      <c r="B1739" s="52" t="s">
        <v>90</v>
      </c>
      <c r="C1739" s="53"/>
      <c r="D1739" s="54"/>
      <c r="E1739" s="55">
        <f t="shared" si="38"/>
        <v>10629.46</v>
      </c>
      <c r="F1739" s="55"/>
      <c r="G1739" s="55">
        <f t="shared" si="39"/>
        <v>4723.06</v>
      </c>
      <c r="H1739" s="55"/>
      <c r="I1739" s="44"/>
      <c r="J1739" s="45"/>
      <c r="K1739" s="44">
        <v>4723.06</v>
      </c>
      <c r="L1739" s="45"/>
      <c r="M1739" s="46"/>
      <c r="N1739" s="47"/>
      <c r="P1739" s="31">
        <v>5906.4</v>
      </c>
      <c r="Q1739" s="31"/>
    </row>
    <row r="1740" spans="1:17" ht="36" customHeight="1">
      <c r="A1740" s="21" t="s">
        <v>78</v>
      </c>
      <c r="B1740" s="52" t="s">
        <v>89</v>
      </c>
      <c r="C1740" s="53"/>
      <c r="D1740" s="54"/>
      <c r="E1740" s="55">
        <f t="shared" si="38"/>
        <v>55627.42</v>
      </c>
      <c r="F1740" s="55"/>
      <c r="G1740" s="55">
        <f t="shared" si="39"/>
        <v>35806.94</v>
      </c>
      <c r="H1740" s="55"/>
      <c r="I1740" s="44"/>
      <c r="J1740" s="45"/>
      <c r="K1740" s="44">
        <v>35806.94</v>
      </c>
      <c r="L1740" s="45"/>
      <c r="M1740" s="46"/>
      <c r="N1740" s="47"/>
      <c r="P1740" s="31">
        <v>19820.48</v>
      </c>
      <c r="Q1740" s="31"/>
    </row>
    <row r="1741" spans="1:17" ht="39.75" customHeight="1">
      <c r="A1741" s="21" t="s">
        <v>79</v>
      </c>
      <c r="B1741" s="52" t="s">
        <v>88</v>
      </c>
      <c r="C1741" s="53"/>
      <c r="D1741" s="54"/>
      <c r="E1741" s="55">
        <f t="shared" si="38"/>
        <v>17418.98</v>
      </c>
      <c r="F1741" s="55"/>
      <c r="G1741" s="55">
        <f t="shared" si="39"/>
        <v>12805.14</v>
      </c>
      <c r="H1741" s="55"/>
      <c r="I1741" s="44"/>
      <c r="J1741" s="45"/>
      <c r="K1741" s="44">
        <v>12805.14</v>
      </c>
      <c r="L1741" s="45"/>
      <c r="M1741" s="46"/>
      <c r="N1741" s="47"/>
      <c r="P1741" s="31">
        <v>4613.84</v>
      </c>
      <c r="Q1741" s="31"/>
    </row>
    <row r="1742" spans="1:17" ht="60" customHeight="1">
      <c r="A1742" s="21" t="s">
        <v>80</v>
      </c>
      <c r="B1742" s="52" t="s">
        <v>87</v>
      </c>
      <c r="C1742" s="53"/>
      <c r="D1742" s="54"/>
      <c r="E1742" s="55">
        <v>0</v>
      </c>
      <c r="F1742" s="55"/>
      <c r="G1742" s="55">
        <v>0</v>
      </c>
      <c r="H1742" s="55"/>
      <c r="I1742" s="55">
        <v>0</v>
      </c>
      <c r="J1742" s="55"/>
      <c r="K1742" s="55">
        <v>0</v>
      </c>
      <c r="L1742" s="55"/>
      <c r="M1742" s="46"/>
      <c r="N1742" s="47"/>
      <c r="P1742" s="31">
        <v>0</v>
      </c>
      <c r="Q1742" s="31"/>
    </row>
    <row r="1743" spans="1:14" ht="9.7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4"/>
    </row>
    <row r="1744" spans="1:16" ht="12.75" customHeight="1">
      <c r="A1744" s="49" t="s">
        <v>19</v>
      </c>
      <c r="B1744" s="36" t="s">
        <v>21</v>
      </c>
      <c r="C1744" s="37"/>
      <c r="D1744" s="38"/>
      <c r="E1744" s="36" t="s">
        <v>59</v>
      </c>
      <c r="F1744" s="38"/>
      <c r="G1744" s="92">
        <f>N1745*10</f>
        <v>670867.2</v>
      </c>
      <c r="H1744" s="93"/>
      <c r="I1744" s="89" t="s">
        <v>39</v>
      </c>
      <c r="J1744" s="90"/>
      <c r="K1744" s="90"/>
      <c r="L1744" s="90"/>
      <c r="M1744" s="90"/>
      <c r="N1744" s="91"/>
      <c r="P1744" s="4" t="s">
        <v>59</v>
      </c>
    </row>
    <row r="1745" spans="1:14" ht="44.25" customHeight="1">
      <c r="A1745" s="49"/>
      <c r="B1745" s="39"/>
      <c r="C1745" s="40"/>
      <c r="D1745" s="41"/>
      <c r="E1745" s="39"/>
      <c r="F1745" s="41"/>
      <c r="G1745" s="94"/>
      <c r="H1745" s="95"/>
      <c r="I1745" s="46" t="s">
        <v>4</v>
      </c>
      <c r="J1745" s="47"/>
      <c r="K1745" s="44">
        <f>N1745*3</f>
        <v>201260.16</v>
      </c>
      <c r="L1745" s="45"/>
      <c r="M1745" s="25" t="s">
        <v>5</v>
      </c>
      <c r="N1745" s="26">
        <f>ROUND((C1709*(N1706+N1708+N1709+N1710)),2)</f>
        <v>67086.72</v>
      </c>
    </row>
    <row r="1746" spans="1:16" ht="21" customHeight="1">
      <c r="A1746" s="49"/>
      <c r="B1746" s="42" t="s">
        <v>20</v>
      </c>
      <c r="C1746" s="43"/>
      <c r="D1746" s="32"/>
      <c r="E1746" s="46" t="s">
        <v>59</v>
      </c>
      <c r="F1746" s="47"/>
      <c r="G1746" s="44">
        <f>N1746*10</f>
        <v>670867.2</v>
      </c>
      <c r="H1746" s="45"/>
      <c r="I1746" s="46" t="s">
        <v>4</v>
      </c>
      <c r="J1746" s="47"/>
      <c r="K1746" s="44">
        <f>N1746*3</f>
        <v>201260.16</v>
      </c>
      <c r="L1746" s="45"/>
      <c r="M1746" s="25" t="s">
        <v>5</v>
      </c>
      <c r="N1746" s="26">
        <f>ROUND((E1709*(N1706+N1708+N1709+N1710)),2)</f>
        <v>67086.72</v>
      </c>
      <c r="P1746" s="4" t="s">
        <v>59</v>
      </c>
    </row>
    <row r="1747" spans="1:14" ht="9.75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 ht="9.75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 ht="9.75">
      <c r="A1749" s="27"/>
      <c r="B1749" s="28" t="s">
        <v>22</v>
      </c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7"/>
      <c r="N1749" s="27"/>
    </row>
    <row r="1750" spans="1:14" ht="9.75">
      <c r="A1750" s="27"/>
      <c r="B1750" s="28" t="s">
        <v>23</v>
      </c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7"/>
      <c r="N1750" s="27"/>
    </row>
    <row r="1751" spans="1:14" ht="9.75">
      <c r="A1751" s="27"/>
      <c r="B1751" s="33" t="s">
        <v>24</v>
      </c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  <c r="M1751" s="27"/>
      <c r="N1751" s="27"/>
    </row>
    <row r="1752" spans="1:14" ht="9.75">
      <c r="A1752" s="27"/>
      <c r="B1752" s="33"/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  <c r="M1752" s="27"/>
      <c r="N1752" s="27"/>
    </row>
    <row r="1753" spans="1:14" ht="9.75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 ht="9.75">
      <c r="A1754" s="27"/>
      <c r="B1754" s="28" t="s">
        <v>95</v>
      </c>
      <c r="C1754" s="28"/>
      <c r="D1754" s="28"/>
      <c r="E1754" s="27"/>
      <c r="F1754" s="28"/>
      <c r="G1754" s="28"/>
      <c r="H1754" s="28"/>
      <c r="I1754" s="28"/>
      <c r="J1754" s="34" t="s">
        <v>97</v>
      </c>
      <c r="K1754" s="34"/>
      <c r="L1754" s="34"/>
      <c r="M1754" s="34"/>
      <c r="N1754" s="34"/>
    </row>
    <row r="1755" spans="1:14" ht="9.75">
      <c r="A1755" s="27"/>
      <c r="B1755" s="28"/>
      <c r="C1755" s="28"/>
      <c r="D1755" s="28"/>
      <c r="E1755" s="27"/>
      <c r="F1755" s="17"/>
      <c r="G1755" s="17"/>
      <c r="H1755" s="17"/>
      <c r="I1755" s="17"/>
      <c r="J1755" s="29"/>
      <c r="K1755" s="29"/>
      <c r="L1755" s="29"/>
      <c r="M1755" s="29"/>
      <c r="N1755" s="29"/>
    </row>
    <row r="1756" spans="1:14" ht="9.75">
      <c r="A1756" s="27"/>
      <c r="B1756" s="35" t="s">
        <v>60</v>
      </c>
      <c r="C1756" s="35"/>
      <c r="D1756" s="35"/>
      <c r="E1756" s="27"/>
      <c r="F1756" s="33"/>
      <c r="G1756" s="33"/>
      <c r="H1756" s="33"/>
      <c r="I1756" s="33"/>
      <c r="J1756" s="34" t="s">
        <v>96</v>
      </c>
      <c r="K1756" s="34"/>
      <c r="L1756" s="34"/>
      <c r="M1756" s="34"/>
      <c r="N1756" s="34"/>
    </row>
    <row r="1757" spans="1:14" ht="9.75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 ht="9.75">
      <c r="A1758" s="27"/>
      <c r="B1758" s="35" t="s">
        <v>61</v>
      </c>
      <c r="C1758" s="35"/>
      <c r="D1758" s="35"/>
      <c r="E1758" s="35"/>
      <c r="F1758" s="27"/>
      <c r="G1758" s="27"/>
      <c r="H1758" s="27"/>
      <c r="I1758" s="27"/>
      <c r="J1758" s="34"/>
      <c r="K1758" s="34"/>
      <c r="L1758" s="34"/>
      <c r="M1758" s="34"/>
      <c r="N1758" s="27"/>
    </row>
    <row r="1759" spans="1:14" ht="9.75">
      <c r="A1759" s="30"/>
      <c r="B1759" s="35" t="s">
        <v>62</v>
      </c>
      <c r="C1759" s="35"/>
      <c r="D1759" s="35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1:14" ht="9.75">
      <c r="A1760" s="30"/>
      <c r="B1760" s="35" t="s">
        <v>63</v>
      </c>
      <c r="C1760" s="35"/>
      <c r="D1760" s="35"/>
      <c r="E1760" s="30"/>
      <c r="F1760" s="30"/>
      <c r="G1760" s="30"/>
      <c r="H1760" s="30"/>
      <c r="I1760" s="30"/>
      <c r="J1760" s="30"/>
      <c r="K1760" s="34" t="s">
        <v>64</v>
      </c>
      <c r="L1760" s="34"/>
      <c r="M1760" s="34"/>
      <c r="N1760" s="34"/>
    </row>
    <row r="1761" spans="1:14" ht="9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1:14" ht="9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1:14" ht="9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81" spans="1:14" ht="16.5" customHeight="1">
      <c r="A1781" s="1"/>
      <c r="B1781" s="1"/>
      <c r="C1781" s="2"/>
      <c r="D1781" s="2"/>
      <c r="E1781" s="2"/>
      <c r="F1781" s="2"/>
      <c r="G1781" s="2"/>
      <c r="H1781" s="2"/>
      <c r="I1781" s="2"/>
      <c r="J1781" s="77" t="s">
        <v>27</v>
      </c>
      <c r="K1781" s="77"/>
      <c r="L1781" s="77"/>
      <c r="M1781" s="77"/>
      <c r="N1781" s="77"/>
    </row>
    <row r="1782" spans="1:14" ht="15.75" customHeight="1">
      <c r="A1782" s="1"/>
      <c r="B1782" s="1"/>
      <c r="C1782" s="2"/>
      <c r="D1782" s="2"/>
      <c r="E1782" s="2"/>
      <c r="F1782" s="2"/>
      <c r="G1782" s="2"/>
      <c r="H1782" s="2"/>
      <c r="I1782" s="2"/>
      <c r="J1782" s="77" t="s">
        <v>28</v>
      </c>
      <c r="K1782" s="77"/>
      <c r="L1782" s="77"/>
      <c r="M1782" s="77"/>
      <c r="N1782" s="77"/>
    </row>
    <row r="1783" spans="1:14" ht="9.75">
      <c r="A1783" s="1"/>
      <c r="B1783" s="1"/>
      <c r="C1783" s="5"/>
      <c r="D1783" s="5"/>
      <c r="E1783" s="5"/>
      <c r="F1783" s="5"/>
      <c r="G1783" s="5"/>
      <c r="H1783" s="5"/>
      <c r="I1783" s="5"/>
      <c r="J1783" s="77" t="s">
        <v>29</v>
      </c>
      <c r="K1783" s="77"/>
      <c r="L1783" s="77"/>
      <c r="M1783" s="77"/>
      <c r="N1783" s="77"/>
    </row>
    <row r="1784" spans="1:14" ht="9.75">
      <c r="A1784" s="1"/>
      <c r="B1784" s="1"/>
      <c r="C1784" s="5"/>
      <c r="D1784" s="5"/>
      <c r="E1784" s="5"/>
      <c r="F1784" s="5"/>
      <c r="G1784" s="5"/>
      <c r="H1784" s="5"/>
      <c r="I1784" s="5"/>
      <c r="J1784" s="77" t="s">
        <v>30</v>
      </c>
      <c r="K1784" s="77"/>
      <c r="L1784" s="77"/>
      <c r="M1784" s="77"/>
      <c r="N1784" s="77"/>
    </row>
    <row r="1785" spans="1:14" ht="9.75">
      <c r="A1785" s="1"/>
      <c r="B1785" s="1"/>
      <c r="C1785" s="2"/>
      <c r="D1785" s="2"/>
      <c r="E1785" s="2"/>
      <c r="F1785" s="2"/>
      <c r="G1785" s="2"/>
      <c r="H1785" s="2"/>
      <c r="I1785" s="2"/>
      <c r="J1785" s="77" t="s">
        <v>31</v>
      </c>
      <c r="K1785" s="77"/>
      <c r="L1785" s="77"/>
      <c r="M1785" s="77"/>
      <c r="N1785" s="77"/>
    </row>
    <row r="1786" spans="1:14" ht="16.5" customHeight="1">
      <c r="A1786" s="1"/>
      <c r="B1786" s="1"/>
      <c r="C1786" s="2"/>
      <c r="D1786" s="2"/>
      <c r="E1786" s="2"/>
      <c r="F1786" s="2"/>
      <c r="G1786" s="2"/>
      <c r="H1786" s="2"/>
      <c r="I1786" s="2"/>
      <c r="J1786" s="3"/>
      <c r="K1786" s="3"/>
      <c r="L1786" s="3"/>
      <c r="M1786" s="3"/>
      <c r="N1786" s="3"/>
    </row>
    <row r="1787" spans="1:14" ht="9.75">
      <c r="A1787" s="83" t="s">
        <v>0</v>
      </c>
      <c r="B1787" s="83"/>
      <c r="C1787" s="83"/>
      <c r="D1787" s="83"/>
      <c r="E1787" s="83"/>
      <c r="F1787" s="83"/>
      <c r="G1787" s="83"/>
      <c r="H1787" s="83"/>
      <c r="I1787" s="83"/>
      <c r="J1787" s="83"/>
      <c r="K1787" s="83"/>
      <c r="L1787" s="83"/>
      <c r="M1787" s="83"/>
      <c r="N1787" s="83"/>
    </row>
    <row r="1788" spans="1:14" ht="9.75">
      <c r="A1788" s="84" t="s">
        <v>32</v>
      </c>
      <c r="B1788" s="84"/>
      <c r="C1788" s="84"/>
      <c r="D1788" s="84"/>
      <c r="E1788" s="84"/>
      <c r="F1788" s="84"/>
      <c r="G1788" s="84"/>
      <c r="H1788" s="84"/>
      <c r="I1788" s="84"/>
      <c r="J1788" s="84"/>
      <c r="K1788" s="84"/>
      <c r="L1788" s="84"/>
      <c r="M1788" s="84"/>
      <c r="N1788" s="84"/>
    </row>
    <row r="1789" spans="1:14" ht="9.75">
      <c r="A1789" s="84" t="s">
        <v>33</v>
      </c>
      <c r="B1789" s="84"/>
      <c r="C1789" s="84"/>
      <c r="D1789" s="84"/>
      <c r="E1789" s="84"/>
      <c r="F1789" s="84"/>
      <c r="G1789" s="84"/>
      <c r="H1789" s="84"/>
      <c r="I1789" s="84"/>
      <c r="J1789" s="84"/>
      <c r="K1789" s="84"/>
      <c r="L1789" s="84"/>
      <c r="M1789" s="84"/>
      <c r="N1789" s="84"/>
    </row>
    <row r="1790" spans="1:17" ht="9.75">
      <c r="A1790" s="85" t="s">
        <v>119</v>
      </c>
      <c r="B1790" s="85"/>
      <c r="C1790" s="85"/>
      <c r="D1790" s="85"/>
      <c r="E1790" s="85"/>
      <c r="F1790" s="77" t="s">
        <v>26</v>
      </c>
      <c r="G1790" s="77"/>
      <c r="H1790" s="77"/>
      <c r="I1790" s="77"/>
      <c r="J1790" s="77"/>
      <c r="K1790" s="77"/>
      <c r="L1790" s="77"/>
      <c r="M1790" s="77"/>
      <c r="N1790" s="77"/>
      <c r="Q1790" s="4" t="s">
        <v>26</v>
      </c>
    </row>
    <row r="1791" spans="1:17" ht="9.75">
      <c r="A1791" s="85" t="s">
        <v>25</v>
      </c>
      <c r="B1791" s="85"/>
      <c r="C1791" s="85"/>
      <c r="D1791" s="7">
        <v>40544</v>
      </c>
      <c r="E1791" s="6"/>
      <c r="F1791" s="77" t="s">
        <v>144</v>
      </c>
      <c r="G1791" s="77"/>
      <c r="H1791" s="77"/>
      <c r="I1791" s="77"/>
      <c r="J1791" s="77"/>
      <c r="K1791" s="77"/>
      <c r="L1791" s="77"/>
      <c r="M1791" s="77"/>
      <c r="N1791" s="77"/>
      <c r="Q1791" s="4" t="s">
        <v>143</v>
      </c>
    </row>
    <row r="1792" spans="1:14" ht="21.75" customHeight="1">
      <c r="A1792" s="8"/>
      <c r="B1792" s="1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ht="9.75">
      <c r="A1793" s="86" t="s">
        <v>98</v>
      </c>
      <c r="B1793" s="86"/>
      <c r="C1793" s="86"/>
      <c r="D1793" s="86"/>
      <c r="E1793" s="86"/>
      <c r="F1793" s="86"/>
      <c r="G1793" s="86"/>
      <c r="H1793" s="86"/>
      <c r="I1793" s="86"/>
      <c r="J1793" s="86"/>
      <c r="K1793" s="86"/>
      <c r="L1793" s="86"/>
      <c r="M1793" s="64" t="s">
        <v>38</v>
      </c>
      <c r="N1793" s="65"/>
    </row>
    <row r="1794" spans="1:16" ht="27.75" customHeight="1">
      <c r="A1794" s="48" t="s">
        <v>1</v>
      </c>
      <c r="B1794" s="48"/>
      <c r="C1794" s="10" t="s">
        <v>35</v>
      </c>
      <c r="D1794" s="10" t="s">
        <v>2</v>
      </c>
      <c r="E1794" s="49" t="s">
        <v>37</v>
      </c>
      <c r="F1794" s="49"/>
      <c r="G1794" s="49"/>
      <c r="H1794" s="49"/>
      <c r="I1794" s="49"/>
      <c r="J1794" s="49"/>
      <c r="K1794" s="49"/>
      <c r="L1794" s="49"/>
      <c r="M1794" s="87"/>
      <c r="N1794" s="88"/>
      <c r="P1794" s="4" t="s">
        <v>37</v>
      </c>
    </row>
    <row r="1795" spans="1:17" ht="19.5" customHeight="1">
      <c r="A1795" s="48"/>
      <c r="B1795" s="48"/>
      <c r="C1795" s="12">
        <v>40238</v>
      </c>
      <c r="D1795" s="13" t="s">
        <v>142</v>
      </c>
      <c r="E1795" s="13" t="s">
        <v>3</v>
      </c>
      <c r="F1795" s="14">
        <f>J1795*10</f>
        <v>336444.19999999995</v>
      </c>
      <c r="G1795" s="11" t="s">
        <v>4</v>
      </c>
      <c r="H1795" s="14">
        <f>J1795*3</f>
        <v>100933.26</v>
      </c>
      <c r="I1795" s="14" t="s">
        <v>5</v>
      </c>
      <c r="J1795" s="50">
        <v>33644.42</v>
      </c>
      <c r="K1795" s="50"/>
      <c r="L1795" s="50"/>
      <c r="M1795" s="70" t="s">
        <v>6</v>
      </c>
      <c r="N1795" s="75"/>
      <c r="P1795" s="4" t="s">
        <v>3</v>
      </c>
      <c r="Q1795" s="31">
        <v>336444.2</v>
      </c>
    </row>
    <row r="1796" spans="1:16" ht="18.75" customHeight="1">
      <c r="A1796" s="49" t="s">
        <v>7</v>
      </c>
      <c r="B1796" s="49"/>
      <c r="C1796" s="48" t="s">
        <v>36</v>
      </c>
      <c r="D1796" s="48"/>
      <c r="E1796" s="49" t="s">
        <v>39</v>
      </c>
      <c r="F1796" s="49"/>
      <c r="G1796" s="49"/>
      <c r="H1796" s="49"/>
      <c r="I1796" s="49"/>
      <c r="J1796" s="49"/>
      <c r="K1796" s="49"/>
      <c r="L1796" s="49"/>
      <c r="M1796" s="71"/>
      <c r="N1796" s="76"/>
      <c r="P1796" s="4" t="s">
        <v>39</v>
      </c>
    </row>
    <row r="1797" spans="1:16" ht="59.25" customHeight="1">
      <c r="A1797" s="49"/>
      <c r="B1797" s="49"/>
      <c r="C1797" s="48"/>
      <c r="D1797" s="48"/>
      <c r="E1797" s="48" t="s">
        <v>8</v>
      </c>
      <c r="F1797" s="48"/>
      <c r="G1797" s="48"/>
      <c r="H1797" s="9" t="s">
        <v>9</v>
      </c>
      <c r="I1797" s="48" t="s">
        <v>34</v>
      </c>
      <c r="J1797" s="48"/>
      <c r="K1797" s="48"/>
      <c r="L1797" s="48"/>
      <c r="M1797" s="11" t="s">
        <v>40</v>
      </c>
      <c r="N1797" s="15"/>
      <c r="P1797" s="4" t="s">
        <v>8</v>
      </c>
    </row>
    <row r="1798" spans="1:17" ht="34.5" customHeight="1">
      <c r="A1798" s="49"/>
      <c r="B1798" s="49"/>
      <c r="C1798" s="51">
        <f>E1798+H1798</f>
        <v>3659</v>
      </c>
      <c r="D1798" s="51"/>
      <c r="E1798" s="50">
        <v>3653</v>
      </c>
      <c r="F1798" s="50"/>
      <c r="G1798" s="50"/>
      <c r="H1798" s="14">
        <v>6</v>
      </c>
      <c r="I1798" s="50">
        <v>2641</v>
      </c>
      <c r="J1798" s="50"/>
      <c r="K1798" s="50"/>
      <c r="L1798" s="50"/>
      <c r="M1798" s="11" t="s">
        <v>41</v>
      </c>
      <c r="N1798" s="11"/>
      <c r="P1798" s="31">
        <v>3653</v>
      </c>
      <c r="Q1798" s="31"/>
    </row>
    <row r="1799" spans="1:14" ht="13.5" customHeight="1">
      <c r="A1799" s="64" t="s">
        <v>10</v>
      </c>
      <c r="B1799" s="65"/>
      <c r="C1799" s="73">
        <f>E1798</f>
        <v>3653</v>
      </c>
      <c r="D1799" s="64" t="s">
        <v>11</v>
      </c>
      <c r="E1799" s="68"/>
      <c r="F1799" s="65"/>
      <c r="G1799" s="60"/>
      <c r="H1799" s="64" t="s">
        <v>43</v>
      </c>
      <c r="I1799" s="78"/>
      <c r="J1799" s="78"/>
      <c r="K1799" s="78"/>
      <c r="L1799" s="79"/>
      <c r="M1799" s="70" t="s">
        <v>42</v>
      </c>
      <c r="N1799" s="70">
        <v>18.24</v>
      </c>
    </row>
    <row r="1800" spans="1:14" ht="33.75" customHeight="1">
      <c r="A1800" s="66"/>
      <c r="B1800" s="67"/>
      <c r="C1800" s="74"/>
      <c r="D1800" s="66"/>
      <c r="E1800" s="69"/>
      <c r="F1800" s="67"/>
      <c r="G1800" s="61"/>
      <c r="H1800" s="80"/>
      <c r="I1800" s="81"/>
      <c r="J1800" s="81"/>
      <c r="K1800" s="81"/>
      <c r="L1800" s="82"/>
      <c r="M1800" s="71"/>
      <c r="N1800" s="71"/>
    </row>
    <row r="1801" spans="1:14" ht="9.75" customHeight="1">
      <c r="A1801" s="16"/>
      <c r="B1801" s="16"/>
      <c r="C1801" s="16"/>
      <c r="D1801" s="16"/>
      <c r="E1801" s="16"/>
      <c r="F1801" s="16"/>
      <c r="G1801" s="17"/>
      <c r="H1801" s="18"/>
      <c r="I1801" s="18"/>
      <c r="J1801" s="18"/>
      <c r="K1801" s="18"/>
      <c r="L1801" s="18"/>
      <c r="M1801" s="19"/>
      <c r="N1801" s="19"/>
    </row>
    <row r="1802" spans="1:17" ht="34.5" customHeight="1">
      <c r="A1802" s="52" t="s">
        <v>44</v>
      </c>
      <c r="B1802" s="54"/>
      <c r="C1802" s="9" t="s">
        <v>134</v>
      </c>
      <c r="D1802" s="52" t="s">
        <v>45</v>
      </c>
      <c r="E1802" s="54"/>
      <c r="F1802" s="9">
        <v>5</v>
      </c>
      <c r="G1802" s="52" t="s">
        <v>46</v>
      </c>
      <c r="H1802" s="54"/>
      <c r="I1802" s="9">
        <v>5</v>
      </c>
      <c r="J1802" s="52" t="s">
        <v>47</v>
      </c>
      <c r="K1802" s="53"/>
      <c r="L1802" s="54"/>
      <c r="M1802" s="62">
        <v>70</v>
      </c>
      <c r="N1802" s="63"/>
      <c r="Q1802" s="4">
        <v>5</v>
      </c>
    </row>
    <row r="1803" spans="1:14" ht="71.25" customHeight="1">
      <c r="A1803" s="8"/>
      <c r="B1803" s="1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6" ht="12.75" customHeight="1">
      <c r="A1804" s="60" t="s">
        <v>48</v>
      </c>
      <c r="B1804" s="64" t="s">
        <v>12</v>
      </c>
      <c r="C1804" s="68"/>
      <c r="D1804" s="65"/>
      <c r="E1804" s="64" t="s">
        <v>53</v>
      </c>
      <c r="F1804" s="65"/>
      <c r="G1804" s="62" t="s">
        <v>39</v>
      </c>
      <c r="H1804" s="63"/>
      <c r="I1804" s="48" t="s">
        <v>16</v>
      </c>
      <c r="J1804" s="48"/>
      <c r="K1804" s="48"/>
      <c r="L1804" s="48"/>
      <c r="M1804" s="48"/>
      <c r="N1804" s="48"/>
      <c r="P1804" s="4" t="s">
        <v>53</v>
      </c>
    </row>
    <row r="1805" spans="1:14" ht="9.75">
      <c r="A1805" s="61"/>
      <c r="B1805" s="66"/>
      <c r="C1805" s="69"/>
      <c r="D1805" s="67"/>
      <c r="E1805" s="66"/>
      <c r="F1805" s="67"/>
      <c r="G1805" s="62" t="s">
        <v>13</v>
      </c>
      <c r="H1805" s="63"/>
      <c r="I1805" s="48"/>
      <c r="J1805" s="48"/>
      <c r="K1805" s="48"/>
      <c r="L1805" s="48"/>
      <c r="M1805" s="48"/>
      <c r="N1805" s="48"/>
    </row>
    <row r="1806" spans="1:16" ht="9.75">
      <c r="A1806" s="20">
        <v>1</v>
      </c>
      <c r="B1806" s="46">
        <v>2</v>
      </c>
      <c r="C1806" s="56"/>
      <c r="D1806" s="47"/>
      <c r="E1806" s="52">
        <v>3</v>
      </c>
      <c r="F1806" s="54"/>
      <c r="G1806" s="46">
        <v>4</v>
      </c>
      <c r="H1806" s="47"/>
      <c r="I1806" s="56">
        <v>5</v>
      </c>
      <c r="J1806" s="56"/>
      <c r="K1806" s="56"/>
      <c r="L1806" s="56"/>
      <c r="M1806" s="56"/>
      <c r="N1806" s="47"/>
      <c r="P1806" s="4">
        <v>3</v>
      </c>
    </row>
    <row r="1807" spans="1:17" ht="25.5" customHeight="1">
      <c r="A1807" s="11">
        <v>1</v>
      </c>
      <c r="B1807" s="52" t="s">
        <v>49</v>
      </c>
      <c r="C1807" s="53"/>
      <c r="D1807" s="54"/>
      <c r="E1807" s="55">
        <f>J1795*10</f>
        <v>336444.19999999995</v>
      </c>
      <c r="F1807" s="55"/>
      <c r="G1807" s="55">
        <f>H1795</f>
        <v>100933.26</v>
      </c>
      <c r="H1807" s="55"/>
      <c r="I1807" s="72"/>
      <c r="J1807" s="72"/>
      <c r="K1807" s="72"/>
      <c r="L1807" s="72"/>
      <c r="M1807" s="72"/>
      <c r="N1807" s="72"/>
      <c r="P1807" s="31">
        <v>235510.94</v>
      </c>
      <c r="Q1807" s="31"/>
    </row>
    <row r="1808" spans="1:17" ht="22.5" customHeight="1">
      <c r="A1808" s="11">
        <v>2</v>
      </c>
      <c r="B1808" s="52" t="s">
        <v>50</v>
      </c>
      <c r="C1808" s="53"/>
      <c r="D1808" s="54"/>
      <c r="E1808" s="55">
        <f>E1807</f>
        <v>336444.19999999995</v>
      </c>
      <c r="F1808" s="55"/>
      <c r="G1808" s="55">
        <f>H1795</f>
        <v>100933.26</v>
      </c>
      <c r="H1808" s="55"/>
      <c r="I1808" s="72"/>
      <c r="J1808" s="72"/>
      <c r="K1808" s="72"/>
      <c r="L1808" s="72"/>
      <c r="M1808" s="72"/>
      <c r="N1808" s="72"/>
      <c r="P1808" s="31">
        <v>235510.94</v>
      </c>
      <c r="Q1808" s="31"/>
    </row>
    <row r="1809" spans="1:17" ht="36" customHeight="1">
      <c r="A1809" s="11">
        <v>3</v>
      </c>
      <c r="B1809" s="52" t="s">
        <v>51</v>
      </c>
      <c r="C1809" s="53"/>
      <c r="D1809" s="54"/>
      <c r="E1809" s="55">
        <v>0</v>
      </c>
      <c r="F1809" s="55"/>
      <c r="G1809" s="55">
        <v>0</v>
      </c>
      <c r="H1809" s="55"/>
      <c r="I1809" s="72"/>
      <c r="J1809" s="72"/>
      <c r="K1809" s="72"/>
      <c r="L1809" s="72"/>
      <c r="M1809" s="72"/>
      <c r="N1809" s="72"/>
      <c r="P1809" s="31">
        <v>0</v>
      </c>
      <c r="Q1809" s="31"/>
    </row>
    <row r="1810" spans="1:17" ht="36" customHeight="1">
      <c r="A1810" s="11">
        <v>4</v>
      </c>
      <c r="B1810" s="52" t="s">
        <v>52</v>
      </c>
      <c r="C1810" s="53"/>
      <c r="D1810" s="54"/>
      <c r="E1810" s="55">
        <f>E1807</f>
        <v>336444.19999999995</v>
      </c>
      <c r="F1810" s="55"/>
      <c r="G1810" s="55">
        <f>H1795</f>
        <v>100933.26</v>
      </c>
      <c r="H1810" s="55"/>
      <c r="I1810" s="72"/>
      <c r="J1810" s="72"/>
      <c r="K1810" s="72"/>
      <c r="L1810" s="72"/>
      <c r="M1810" s="72"/>
      <c r="N1810" s="72"/>
      <c r="P1810" s="31">
        <v>235510.94</v>
      </c>
      <c r="Q1810" s="31"/>
    </row>
    <row r="1811" spans="1:16" ht="12" customHeight="1">
      <c r="A1811" s="60" t="s">
        <v>48</v>
      </c>
      <c r="B1811" s="64" t="s">
        <v>12</v>
      </c>
      <c r="C1811" s="68"/>
      <c r="D1811" s="65"/>
      <c r="E1811" s="64" t="s">
        <v>53</v>
      </c>
      <c r="F1811" s="65"/>
      <c r="G1811" s="64" t="s">
        <v>55</v>
      </c>
      <c r="H1811" s="65"/>
      <c r="I1811" s="64" t="s">
        <v>39</v>
      </c>
      <c r="J1811" s="68"/>
      <c r="K1811" s="68"/>
      <c r="L1811" s="68"/>
      <c r="M1811" s="64" t="s">
        <v>56</v>
      </c>
      <c r="N1811" s="65"/>
      <c r="P1811" s="4" t="s">
        <v>53</v>
      </c>
    </row>
    <row r="1812" spans="1:14" ht="30.75" customHeight="1">
      <c r="A1812" s="61"/>
      <c r="B1812" s="66"/>
      <c r="C1812" s="69"/>
      <c r="D1812" s="67"/>
      <c r="E1812" s="66"/>
      <c r="F1812" s="67"/>
      <c r="G1812" s="66"/>
      <c r="H1812" s="67"/>
      <c r="I1812" s="52" t="s">
        <v>17</v>
      </c>
      <c r="J1812" s="54"/>
      <c r="K1812" s="52" t="s">
        <v>18</v>
      </c>
      <c r="L1812" s="54"/>
      <c r="M1812" s="66"/>
      <c r="N1812" s="67"/>
    </row>
    <row r="1813" spans="1:16" ht="12" customHeight="1">
      <c r="A1813" s="20">
        <v>1</v>
      </c>
      <c r="B1813" s="46">
        <v>2</v>
      </c>
      <c r="C1813" s="56"/>
      <c r="D1813" s="47"/>
      <c r="E1813" s="52">
        <v>3</v>
      </c>
      <c r="F1813" s="54"/>
      <c r="G1813" s="46">
        <v>4</v>
      </c>
      <c r="H1813" s="47"/>
      <c r="I1813" s="46" t="s">
        <v>14</v>
      </c>
      <c r="J1813" s="47"/>
      <c r="K1813" s="56" t="s">
        <v>15</v>
      </c>
      <c r="L1813" s="47"/>
      <c r="M1813" s="46">
        <v>5</v>
      </c>
      <c r="N1813" s="47"/>
      <c r="P1813" s="4">
        <v>3</v>
      </c>
    </row>
    <row r="1814" spans="1:14" ht="9.75">
      <c r="A1814" s="20"/>
      <c r="B1814" s="57" t="s">
        <v>58</v>
      </c>
      <c r="C1814" s="58"/>
      <c r="D1814" s="59"/>
      <c r="E1814" s="52"/>
      <c r="F1814" s="54"/>
      <c r="G1814" s="46"/>
      <c r="H1814" s="47"/>
      <c r="I1814" s="46"/>
      <c r="J1814" s="47"/>
      <c r="K1814" s="56"/>
      <c r="L1814" s="47"/>
      <c r="M1814" s="46"/>
      <c r="N1814" s="47"/>
    </row>
    <row r="1815" spans="1:17" ht="49.5" customHeight="1">
      <c r="A1815" s="11">
        <v>5</v>
      </c>
      <c r="B1815" s="52" t="s">
        <v>65</v>
      </c>
      <c r="C1815" s="53"/>
      <c r="D1815" s="54"/>
      <c r="E1815" s="55">
        <f>G1815+P1815</f>
        <v>556368.04</v>
      </c>
      <c r="F1815" s="55"/>
      <c r="G1815" s="44">
        <f>G1817+G1818+G1819+G1820+G1821+G1822+G1823+G1824+G1825+G1826+G1827+G1828+G1829+G1830+G1831</f>
        <v>166639.47000000003</v>
      </c>
      <c r="H1815" s="45"/>
      <c r="I1815" s="44">
        <f>I1817+I1818+I1819+I1820+I1821+I1822+I1823+I1824+I1825+I1826+I1827+I1828+I1829+I1830+I1831</f>
        <v>76735.8</v>
      </c>
      <c r="J1815" s="45"/>
      <c r="K1815" s="44">
        <f>K1817+K1818+K1819+K1820+K1821+K1822+K1823+K1824+K1825+K1826+K1827+K1828+K1829+K1830+K1831</f>
        <v>89903.67</v>
      </c>
      <c r="L1815" s="45"/>
      <c r="M1815" s="46"/>
      <c r="N1815" s="47"/>
      <c r="P1815" s="31">
        <v>389728.57</v>
      </c>
      <c r="Q1815" s="31"/>
    </row>
    <row r="1816" spans="1:17" ht="8.25" customHeight="1">
      <c r="A1816" s="11"/>
      <c r="B1816" s="52" t="s">
        <v>57</v>
      </c>
      <c r="C1816" s="53"/>
      <c r="D1816" s="54"/>
      <c r="E1816" s="44"/>
      <c r="F1816" s="45"/>
      <c r="G1816" s="44"/>
      <c r="H1816" s="45"/>
      <c r="I1816" s="46"/>
      <c r="J1816" s="47"/>
      <c r="K1816" s="46"/>
      <c r="L1816" s="47"/>
      <c r="M1816" s="46"/>
      <c r="N1816" s="47"/>
      <c r="P1816" s="31"/>
      <c r="Q1816" s="31"/>
    </row>
    <row r="1817" spans="1:17" ht="30.75" customHeight="1">
      <c r="A1817" s="11" t="s">
        <v>54</v>
      </c>
      <c r="B1817" s="52" t="s">
        <v>66</v>
      </c>
      <c r="C1817" s="53"/>
      <c r="D1817" s="54"/>
      <c r="E1817" s="55">
        <f aca="true" t="shared" si="40" ref="E1817:E1830">G1817+P1817</f>
        <v>39044.64</v>
      </c>
      <c r="F1817" s="55"/>
      <c r="G1817" s="55">
        <f>I1817+K1817</f>
        <v>8000.54</v>
      </c>
      <c r="H1817" s="55"/>
      <c r="I1817" s="44">
        <v>8000.54</v>
      </c>
      <c r="J1817" s="45"/>
      <c r="K1817" s="44"/>
      <c r="L1817" s="45"/>
      <c r="M1817" s="46"/>
      <c r="N1817" s="47"/>
      <c r="P1817" s="31">
        <v>31044.1</v>
      </c>
      <c r="Q1817" s="31"/>
    </row>
    <row r="1818" spans="1:17" ht="47.25" customHeight="1">
      <c r="A1818" s="21" t="s">
        <v>67</v>
      </c>
      <c r="B1818" s="52" t="s">
        <v>81</v>
      </c>
      <c r="C1818" s="53"/>
      <c r="D1818" s="54"/>
      <c r="E1818" s="55">
        <f t="shared" si="40"/>
        <v>118323.42000000001</v>
      </c>
      <c r="F1818" s="55"/>
      <c r="G1818" s="55">
        <f>I1818+K1818</f>
        <v>17871.4</v>
      </c>
      <c r="H1818" s="55"/>
      <c r="I1818" s="44">
        <v>17871.4</v>
      </c>
      <c r="J1818" s="45"/>
      <c r="K1818" s="44"/>
      <c r="L1818" s="45"/>
      <c r="M1818" s="46"/>
      <c r="N1818" s="47"/>
      <c r="P1818" s="31">
        <v>100452.02</v>
      </c>
      <c r="Q1818" s="31"/>
    </row>
    <row r="1819" spans="1:17" ht="30.75" customHeight="1">
      <c r="A1819" s="21" t="s">
        <v>68</v>
      </c>
      <c r="B1819" s="52" t="s">
        <v>82</v>
      </c>
      <c r="C1819" s="53"/>
      <c r="D1819" s="54"/>
      <c r="E1819" s="55">
        <f t="shared" si="40"/>
        <v>36901.479999999996</v>
      </c>
      <c r="F1819" s="55"/>
      <c r="G1819" s="55">
        <f aca="true" t="shared" si="41" ref="G1819:G1830">I1819+K1819</f>
        <v>11027.31</v>
      </c>
      <c r="H1819" s="55"/>
      <c r="I1819" s="44"/>
      <c r="J1819" s="45"/>
      <c r="K1819" s="44">
        <v>11027.31</v>
      </c>
      <c r="L1819" s="45"/>
      <c r="M1819" s="46"/>
      <c r="N1819" s="47"/>
      <c r="P1819" s="31">
        <v>25874.17</v>
      </c>
      <c r="Q1819" s="31"/>
    </row>
    <row r="1820" spans="1:17" ht="30" customHeight="1">
      <c r="A1820" s="21" t="s">
        <v>69</v>
      </c>
      <c r="B1820" s="52" t="s">
        <v>83</v>
      </c>
      <c r="C1820" s="53"/>
      <c r="D1820" s="54"/>
      <c r="E1820" s="55">
        <f t="shared" si="40"/>
        <v>33480.240000000005</v>
      </c>
      <c r="F1820" s="55"/>
      <c r="G1820" s="55">
        <f t="shared" si="41"/>
        <v>16951.350000000002</v>
      </c>
      <c r="H1820" s="55"/>
      <c r="I1820" s="44">
        <v>7083.81</v>
      </c>
      <c r="J1820" s="45"/>
      <c r="K1820" s="44">
        <v>9867.54</v>
      </c>
      <c r="L1820" s="45"/>
      <c r="M1820" s="46"/>
      <c r="N1820" s="47"/>
      <c r="P1820" s="31">
        <v>16528.89</v>
      </c>
      <c r="Q1820" s="31"/>
    </row>
    <row r="1821" spans="1:17" ht="47.25" customHeight="1">
      <c r="A1821" s="21" t="s">
        <v>70</v>
      </c>
      <c r="B1821" s="52" t="s">
        <v>84</v>
      </c>
      <c r="C1821" s="53"/>
      <c r="D1821" s="54"/>
      <c r="E1821" s="55">
        <f t="shared" si="40"/>
        <v>129370.32999999999</v>
      </c>
      <c r="F1821" s="55"/>
      <c r="G1821" s="55">
        <f t="shared" si="41"/>
        <v>29411.04</v>
      </c>
      <c r="H1821" s="55"/>
      <c r="I1821" s="44">
        <v>29411.04</v>
      </c>
      <c r="J1821" s="45"/>
      <c r="K1821" s="44"/>
      <c r="L1821" s="45"/>
      <c r="M1821" s="46"/>
      <c r="N1821" s="47"/>
      <c r="P1821" s="31">
        <v>99959.29</v>
      </c>
      <c r="Q1821" s="31"/>
    </row>
    <row r="1822" spans="1:17" ht="52.5" customHeight="1">
      <c r="A1822" s="21" t="s">
        <v>71</v>
      </c>
      <c r="B1822" s="52" t="s">
        <v>85</v>
      </c>
      <c r="C1822" s="53"/>
      <c r="D1822" s="54"/>
      <c r="E1822" s="55">
        <f t="shared" si="40"/>
        <v>98058.59</v>
      </c>
      <c r="F1822" s="55"/>
      <c r="G1822" s="55">
        <f t="shared" si="41"/>
        <v>14369.01</v>
      </c>
      <c r="H1822" s="55"/>
      <c r="I1822" s="44">
        <v>14369.01</v>
      </c>
      <c r="J1822" s="45"/>
      <c r="K1822" s="44"/>
      <c r="L1822" s="45"/>
      <c r="M1822" s="46"/>
      <c r="N1822" s="47"/>
      <c r="P1822" s="31">
        <v>83689.58</v>
      </c>
      <c r="Q1822" s="31"/>
    </row>
    <row r="1823" spans="1:17" ht="56.25" customHeight="1">
      <c r="A1823" s="21" t="s">
        <v>72</v>
      </c>
      <c r="B1823" s="52" t="s">
        <v>86</v>
      </c>
      <c r="C1823" s="53"/>
      <c r="D1823" s="54"/>
      <c r="E1823" s="55">
        <f t="shared" si="40"/>
        <v>0</v>
      </c>
      <c r="F1823" s="55"/>
      <c r="G1823" s="55">
        <f t="shared" si="41"/>
        <v>0</v>
      </c>
      <c r="H1823" s="55"/>
      <c r="I1823" s="44"/>
      <c r="J1823" s="45"/>
      <c r="K1823" s="44"/>
      <c r="L1823" s="45"/>
      <c r="M1823" s="46"/>
      <c r="N1823" s="47"/>
      <c r="P1823" s="31">
        <v>0</v>
      </c>
      <c r="Q1823" s="31"/>
    </row>
    <row r="1824" spans="1:17" ht="48" customHeight="1">
      <c r="A1824" s="21" t="s">
        <v>73</v>
      </c>
      <c r="B1824" s="52" t="s">
        <v>94</v>
      </c>
      <c r="C1824" s="53"/>
      <c r="D1824" s="54"/>
      <c r="E1824" s="55">
        <f t="shared" si="40"/>
        <v>29342.64</v>
      </c>
      <c r="F1824" s="55"/>
      <c r="G1824" s="55">
        <f t="shared" si="41"/>
        <v>29342.64</v>
      </c>
      <c r="H1824" s="55"/>
      <c r="I1824" s="44"/>
      <c r="J1824" s="45"/>
      <c r="K1824" s="44">
        <v>29342.64</v>
      </c>
      <c r="L1824" s="45"/>
      <c r="M1824" s="46"/>
      <c r="N1824" s="47"/>
      <c r="P1824" s="31">
        <v>0</v>
      </c>
      <c r="Q1824" s="31"/>
    </row>
    <row r="1825" spans="1:17" ht="48" customHeight="1">
      <c r="A1825" s="21" t="s">
        <v>74</v>
      </c>
      <c r="B1825" s="52" t="s">
        <v>93</v>
      </c>
      <c r="C1825" s="53"/>
      <c r="D1825" s="54"/>
      <c r="E1825" s="55">
        <f t="shared" si="40"/>
        <v>3625.19</v>
      </c>
      <c r="F1825" s="55"/>
      <c r="G1825" s="55">
        <f t="shared" si="41"/>
        <v>0</v>
      </c>
      <c r="H1825" s="55"/>
      <c r="I1825" s="44"/>
      <c r="J1825" s="45"/>
      <c r="K1825" s="44"/>
      <c r="L1825" s="45"/>
      <c r="M1825" s="46"/>
      <c r="N1825" s="47"/>
      <c r="P1825" s="31">
        <v>3625.19</v>
      </c>
      <c r="Q1825" s="31"/>
    </row>
    <row r="1826" spans="1:17" ht="54.75" customHeight="1">
      <c r="A1826" s="21" t="s">
        <v>75</v>
      </c>
      <c r="B1826" s="52" t="s">
        <v>92</v>
      </c>
      <c r="C1826" s="53"/>
      <c r="D1826" s="54"/>
      <c r="E1826" s="55">
        <f t="shared" si="40"/>
        <v>0</v>
      </c>
      <c r="F1826" s="55"/>
      <c r="G1826" s="55">
        <f t="shared" si="41"/>
        <v>0</v>
      </c>
      <c r="H1826" s="55"/>
      <c r="I1826" s="44"/>
      <c r="J1826" s="45"/>
      <c r="K1826" s="44"/>
      <c r="L1826" s="45"/>
      <c r="M1826" s="46"/>
      <c r="N1826" s="47"/>
      <c r="P1826" s="31">
        <v>0</v>
      </c>
      <c r="Q1826" s="31"/>
    </row>
    <row r="1827" spans="1:17" ht="38.25" customHeight="1">
      <c r="A1827" s="21" t="s">
        <v>76</v>
      </c>
      <c r="B1827" s="52" t="s">
        <v>91</v>
      </c>
      <c r="C1827" s="53"/>
      <c r="D1827" s="54"/>
      <c r="E1827" s="55">
        <f t="shared" si="40"/>
        <v>11355.2</v>
      </c>
      <c r="F1827" s="55"/>
      <c r="G1827" s="55">
        <f t="shared" si="41"/>
        <v>3406.56</v>
      </c>
      <c r="H1827" s="55"/>
      <c r="I1827" s="44"/>
      <c r="J1827" s="45"/>
      <c r="K1827" s="44">
        <v>3406.56</v>
      </c>
      <c r="L1827" s="45"/>
      <c r="M1827" s="46"/>
      <c r="N1827" s="47"/>
      <c r="P1827" s="31">
        <v>7948.64</v>
      </c>
      <c r="Q1827" s="31"/>
    </row>
    <row r="1828" spans="1:17" ht="53.25" customHeight="1">
      <c r="A1828" s="21" t="s">
        <v>77</v>
      </c>
      <c r="B1828" s="52" t="s">
        <v>90</v>
      </c>
      <c r="C1828" s="53"/>
      <c r="D1828" s="54"/>
      <c r="E1828" s="55">
        <f t="shared" si="40"/>
        <v>9163.2</v>
      </c>
      <c r="F1828" s="55"/>
      <c r="G1828" s="55">
        <f t="shared" si="41"/>
        <v>4522.95</v>
      </c>
      <c r="H1828" s="55"/>
      <c r="I1828" s="44"/>
      <c r="J1828" s="45"/>
      <c r="K1828" s="44">
        <v>4522.95</v>
      </c>
      <c r="L1828" s="45"/>
      <c r="M1828" s="46"/>
      <c r="N1828" s="47"/>
      <c r="P1828" s="31">
        <v>4640.25</v>
      </c>
      <c r="Q1828" s="31"/>
    </row>
    <row r="1829" spans="1:17" ht="36" customHeight="1">
      <c r="A1829" s="21" t="s">
        <v>78</v>
      </c>
      <c r="B1829" s="52" t="s">
        <v>89</v>
      </c>
      <c r="C1829" s="53"/>
      <c r="D1829" s="54"/>
      <c r="E1829" s="55">
        <f t="shared" si="40"/>
        <v>41061.61</v>
      </c>
      <c r="F1829" s="55"/>
      <c r="G1829" s="55">
        <f t="shared" si="41"/>
        <v>29744.22</v>
      </c>
      <c r="H1829" s="55"/>
      <c r="I1829" s="44"/>
      <c r="J1829" s="45"/>
      <c r="K1829" s="44">
        <v>29744.22</v>
      </c>
      <c r="L1829" s="45"/>
      <c r="M1829" s="46"/>
      <c r="N1829" s="47"/>
      <c r="P1829" s="31">
        <v>11317.39</v>
      </c>
      <c r="Q1829" s="31"/>
    </row>
    <row r="1830" spans="1:17" ht="39.75" customHeight="1">
      <c r="A1830" s="21" t="s">
        <v>79</v>
      </c>
      <c r="B1830" s="52" t="s">
        <v>88</v>
      </c>
      <c r="C1830" s="53"/>
      <c r="D1830" s="54"/>
      <c r="E1830" s="55">
        <f t="shared" si="40"/>
        <v>6641.5</v>
      </c>
      <c r="F1830" s="55"/>
      <c r="G1830" s="55">
        <f t="shared" si="41"/>
        <v>1992.45</v>
      </c>
      <c r="H1830" s="55"/>
      <c r="I1830" s="44"/>
      <c r="J1830" s="45"/>
      <c r="K1830" s="44">
        <v>1992.45</v>
      </c>
      <c r="L1830" s="45"/>
      <c r="M1830" s="46"/>
      <c r="N1830" s="47"/>
      <c r="P1830" s="31">
        <v>4649.05</v>
      </c>
      <c r="Q1830" s="31"/>
    </row>
    <row r="1831" spans="1:17" ht="60" customHeight="1">
      <c r="A1831" s="21" t="s">
        <v>80</v>
      </c>
      <c r="B1831" s="52" t="s">
        <v>87</v>
      </c>
      <c r="C1831" s="53"/>
      <c r="D1831" s="54"/>
      <c r="E1831" s="55">
        <v>0</v>
      </c>
      <c r="F1831" s="55"/>
      <c r="G1831" s="55">
        <v>0</v>
      </c>
      <c r="H1831" s="55"/>
      <c r="I1831" s="55">
        <v>0</v>
      </c>
      <c r="J1831" s="55"/>
      <c r="K1831" s="55">
        <v>0</v>
      </c>
      <c r="L1831" s="55"/>
      <c r="M1831" s="46"/>
      <c r="N1831" s="47"/>
      <c r="P1831" s="31">
        <v>0</v>
      </c>
      <c r="Q1831" s="31"/>
    </row>
    <row r="1832" spans="1:14" ht="9.7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4"/>
    </row>
    <row r="1833" spans="1:16" ht="12.75" customHeight="1">
      <c r="A1833" s="49" t="s">
        <v>19</v>
      </c>
      <c r="B1833" s="36" t="s">
        <v>21</v>
      </c>
      <c r="C1833" s="37"/>
      <c r="D1833" s="38"/>
      <c r="E1833" s="36" t="s">
        <v>59</v>
      </c>
      <c r="F1833" s="38"/>
      <c r="G1833" s="92">
        <f>N1834*10</f>
        <v>667401.6000000001</v>
      </c>
      <c r="H1833" s="93"/>
      <c r="I1833" s="89" t="s">
        <v>39</v>
      </c>
      <c r="J1833" s="90"/>
      <c r="K1833" s="90"/>
      <c r="L1833" s="90"/>
      <c r="M1833" s="90"/>
      <c r="N1833" s="91"/>
      <c r="P1833" s="4" t="s">
        <v>59</v>
      </c>
    </row>
    <row r="1834" spans="1:14" ht="44.25" customHeight="1">
      <c r="A1834" s="49"/>
      <c r="B1834" s="39"/>
      <c r="C1834" s="40"/>
      <c r="D1834" s="41"/>
      <c r="E1834" s="39"/>
      <c r="F1834" s="41"/>
      <c r="G1834" s="94"/>
      <c r="H1834" s="95"/>
      <c r="I1834" s="46" t="s">
        <v>4</v>
      </c>
      <c r="J1834" s="47"/>
      <c r="K1834" s="44">
        <f>N1834*3</f>
        <v>200220.48</v>
      </c>
      <c r="L1834" s="45"/>
      <c r="M1834" s="25" t="s">
        <v>5</v>
      </c>
      <c r="N1834" s="26">
        <f>ROUND((C1798*(N1795+N1797+N1798+N1799)),2)</f>
        <v>66740.16</v>
      </c>
    </row>
    <row r="1835" spans="1:16" ht="21" customHeight="1">
      <c r="A1835" s="49"/>
      <c r="B1835" s="42" t="s">
        <v>20</v>
      </c>
      <c r="C1835" s="43"/>
      <c r="D1835" s="32"/>
      <c r="E1835" s="46" t="s">
        <v>59</v>
      </c>
      <c r="F1835" s="47"/>
      <c r="G1835" s="44">
        <f>N1835*10</f>
        <v>666307.2</v>
      </c>
      <c r="H1835" s="45"/>
      <c r="I1835" s="46" t="s">
        <v>4</v>
      </c>
      <c r="J1835" s="47"/>
      <c r="K1835" s="44">
        <f>N1835*3</f>
        <v>199892.16</v>
      </c>
      <c r="L1835" s="45"/>
      <c r="M1835" s="25" t="s">
        <v>5</v>
      </c>
      <c r="N1835" s="26">
        <f>ROUND((E1798*(N1795+N1797+N1798+N1799)),2)</f>
        <v>66630.72</v>
      </c>
      <c r="P1835" s="4" t="s">
        <v>59</v>
      </c>
    </row>
    <row r="1836" spans="1:14" ht="9.75">
      <c r="A1836" s="27"/>
      <c r="B1836" s="2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</row>
    <row r="1837" spans="1:14" ht="9.75">
      <c r="A1837" s="27"/>
      <c r="B1837" s="27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</row>
    <row r="1838" spans="1:14" ht="9.75">
      <c r="A1838" s="27"/>
      <c r="B1838" s="28" t="s">
        <v>22</v>
      </c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7"/>
      <c r="N1838" s="27"/>
    </row>
    <row r="1839" spans="1:14" ht="9.75">
      <c r="A1839" s="27"/>
      <c r="B1839" s="28" t="s">
        <v>23</v>
      </c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7"/>
      <c r="N1839" s="27"/>
    </row>
    <row r="1840" spans="1:14" ht="9.75">
      <c r="A1840" s="27"/>
      <c r="B1840" s="33" t="s">
        <v>24</v>
      </c>
      <c r="C1840" s="33"/>
      <c r="D1840" s="33"/>
      <c r="E1840" s="33"/>
      <c r="F1840" s="33"/>
      <c r="G1840" s="33"/>
      <c r="H1840" s="33"/>
      <c r="I1840" s="33"/>
      <c r="J1840" s="33"/>
      <c r="K1840" s="33"/>
      <c r="L1840" s="33"/>
      <c r="M1840" s="27"/>
      <c r="N1840" s="27"/>
    </row>
    <row r="1841" spans="1:14" ht="9.75">
      <c r="A1841" s="27"/>
      <c r="B1841" s="33"/>
      <c r="C1841" s="33"/>
      <c r="D1841" s="33"/>
      <c r="E1841" s="33"/>
      <c r="F1841" s="33"/>
      <c r="G1841" s="33"/>
      <c r="H1841" s="33"/>
      <c r="I1841" s="33"/>
      <c r="J1841" s="33"/>
      <c r="K1841" s="33"/>
      <c r="L1841" s="33"/>
      <c r="M1841" s="27"/>
      <c r="N1841" s="27"/>
    </row>
    <row r="1842" spans="1:14" ht="9.75">
      <c r="A1842" s="27"/>
      <c r="B1842" s="27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</row>
    <row r="1843" spans="1:14" ht="9.75">
      <c r="A1843" s="27"/>
      <c r="B1843" s="28" t="s">
        <v>95</v>
      </c>
      <c r="C1843" s="28"/>
      <c r="D1843" s="28"/>
      <c r="E1843" s="27"/>
      <c r="F1843" s="28"/>
      <c r="G1843" s="28"/>
      <c r="H1843" s="28"/>
      <c r="I1843" s="28"/>
      <c r="J1843" s="34" t="s">
        <v>97</v>
      </c>
      <c r="K1843" s="34"/>
      <c r="L1843" s="34"/>
      <c r="M1843" s="34"/>
      <c r="N1843" s="34"/>
    </row>
    <row r="1844" spans="1:14" ht="9.75">
      <c r="A1844" s="27"/>
      <c r="B1844" s="28"/>
      <c r="C1844" s="28"/>
      <c r="D1844" s="28"/>
      <c r="E1844" s="27"/>
      <c r="F1844" s="17"/>
      <c r="G1844" s="17"/>
      <c r="H1844" s="17"/>
      <c r="I1844" s="17"/>
      <c r="J1844" s="29"/>
      <c r="K1844" s="29"/>
      <c r="L1844" s="29"/>
      <c r="M1844" s="29"/>
      <c r="N1844" s="29"/>
    </row>
    <row r="1845" spans="1:14" ht="9.75">
      <c r="A1845" s="27"/>
      <c r="B1845" s="35" t="s">
        <v>60</v>
      </c>
      <c r="C1845" s="35"/>
      <c r="D1845" s="35"/>
      <c r="E1845" s="27"/>
      <c r="F1845" s="33"/>
      <c r="G1845" s="33"/>
      <c r="H1845" s="33"/>
      <c r="I1845" s="33"/>
      <c r="J1845" s="34" t="s">
        <v>96</v>
      </c>
      <c r="K1845" s="34"/>
      <c r="L1845" s="34"/>
      <c r="M1845" s="34"/>
      <c r="N1845" s="34"/>
    </row>
    <row r="1846" spans="1:14" ht="9.75">
      <c r="A1846" s="27"/>
      <c r="B1846" s="27"/>
      <c r="C1846" s="27"/>
      <c r="D1846" s="27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</row>
    <row r="1847" spans="1:14" ht="9.75">
      <c r="A1847" s="27"/>
      <c r="B1847" s="35" t="s">
        <v>61</v>
      </c>
      <c r="C1847" s="35"/>
      <c r="D1847" s="35"/>
      <c r="E1847" s="35"/>
      <c r="F1847" s="27"/>
      <c r="G1847" s="27"/>
      <c r="H1847" s="27"/>
      <c r="I1847" s="27"/>
      <c r="J1847" s="34"/>
      <c r="K1847" s="34"/>
      <c r="L1847" s="34"/>
      <c r="M1847" s="34"/>
      <c r="N1847" s="27"/>
    </row>
    <row r="1848" spans="1:14" ht="9.75">
      <c r="A1848" s="30"/>
      <c r="B1848" s="35" t="s">
        <v>62</v>
      </c>
      <c r="C1848" s="35"/>
      <c r="D1848" s="35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1:14" ht="9.75">
      <c r="A1849" s="30"/>
      <c r="B1849" s="35" t="s">
        <v>63</v>
      </c>
      <c r="C1849" s="35"/>
      <c r="D1849" s="35"/>
      <c r="E1849" s="30"/>
      <c r="F1849" s="30"/>
      <c r="G1849" s="30"/>
      <c r="H1849" s="30"/>
      <c r="I1849" s="30"/>
      <c r="J1849" s="30"/>
      <c r="K1849" s="34" t="s">
        <v>64</v>
      </c>
      <c r="L1849" s="34"/>
      <c r="M1849" s="34"/>
      <c r="N1849" s="34"/>
    </row>
    <row r="1850" spans="1:14" ht="9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1:14" ht="9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1:14" ht="9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70" spans="1:14" ht="16.5" customHeight="1">
      <c r="A1870" s="1"/>
      <c r="B1870" s="1"/>
      <c r="C1870" s="2"/>
      <c r="D1870" s="2"/>
      <c r="E1870" s="2"/>
      <c r="F1870" s="2"/>
      <c r="G1870" s="2"/>
      <c r="H1870" s="2"/>
      <c r="I1870" s="2"/>
      <c r="J1870" s="77" t="s">
        <v>27</v>
      </c>
      <c r="K1870" s="77"/>
      <c r="L1870" s="77"/>
      <c r="M1870" s="77"/>
      <c r="N1870" s="77"/>
    </row>
    <row r="1871" spans="1:14" ht="15.75" customHeight="1">
      <c r="A1871" s="1"/>
      <c r="B1871" s="1"/>
      <c r="C1871" s="2"/>
      <c r="D1871" s="2"/>
      <c r="E1871" s="2"/>
      <c r="F1871" s="2"/>
      <c r="G1871" s="2"/>
      <c r="H1871" s="2"/>
      <c r="I1871" s="2"/>
      <c r="J1871" s="77" t="s">
        <v>28</v>
      </c>
      <c r="K1871" s="77"/>
      <c r="L1871" s="77"/>
      <c r="M1871" s="77"/>
      <c r="N1871" s="77"/>
    </row>
    <row r="1872" spans="1:14" ht="9.75">
      <c r="A1872" s="1"/>
      <c r="B1872" s="1"/>
      <c r="C1872" s="5"/>
      <c r="D1872" s="5"/>
      <c r="E1872" s="5"/>
      <c r="F1872" s="5"/>
      <c r="G1872" s="5"/>
      <c r="H1872" s="5"/>
      <c r="I1872" s="5"/>
      <c r="J1872" s="77" t="s">
        <v>29</v>
      </c>
      <c r="K1872" s="77"/>
      <c r="L1872" s="77"/>
      <c r="M1872" s="77"/>
      <c r="N1872" s="77"/>
    </row>
    <row r="1873" spans="1:14" ht="9.75">
      <c r="A1873" s="1"/>
      <c r="B1873" s="1"/>
      <c r="C1873" s="5"/>
      <c r="D1873" s="5"/>
      <c r="E1873" s="5"/>
      <c r="F1873" s="5"/>
      <c r="G1873" s="5"/>
      <c r="H1873" s="5"/>
      <c r="I1873" s="5"/>
      <c r="J1873" s="77" t="s">
        <v>30</v>
      </c>
      <c r="K1873" s="77"/>
      <c r="L1873" s="77"/>
      <c r="M1873" s="77"/>
      <c r="N1873" s="77"/>
    </row>
    <row r="1874" spans="1:14" ht="9.75">
      <c r="A1874" s="1"/>
      <c r="B1874" s="1"/>
      <c r="C1874" s="2"/>
      <c r="D1874" s="2"/>
      <c r="E1874" s="2"/>
      <c r="F1874" s="2"/>
      <c r="G1874" s="2"/>
      <c r="H1874" s="2"/>
      <c r="I1874" s="2"/>
      <c r="J1874" s="77" t="s">
        <v>31</v>
      </c>
      <c r="K1874" s="77"/>
      <c r="L1874" s="77"/>
      <c r="M1874" s="77"/>
      <c r="N1874" s="77"/>
    </row>
    <row r="1875" spans="1:14" ht="16.5" customHeight="1">
      <c r="A1875" s="1"/>
      <c r="B1875" s="1"/>
      <c r="C1875" s="2"/>
      <c r="D1875" s="2"/>
      <c r="E1875" s="2"/>
      <c r="F1875" s="2"/>
      <c r="G1875" s="2"/>
      <c r="H1875" s="2"/>
      <c r="I1875" s="2"/>
      <c r="J1875" s="3"/>
      <c r="K1875" s="3"/>
      <c r="L1875" s="3"/>
      <c r="M1875" s="3"/>
      <c r="N1875" s="3"/>
    </row>
    <row r="1876" spans="1:14" ht="9.75">
      <c r="A1876" s="83" t="s">
        <v>0</v>
      </c>
      <c r="B1876" s="83"/>
      <c r="C1876" s="83"/>
      <c r="D1876" s="83"/>
      <c r="E1876" s="83"/>
      <c r="F1876" s="83"/>
      <c r="G1876" s="83"/>
      <c r="H1876" s="83"/>
      <c r="I1876" s="83"/>
      <c r="J1876" s="83"/>
      <c r="K1876" s="83"/>
      <c r="L1876" s="83"/>
      <c r="M1876" s="83"/>
      <c r="N1876" s="83"/>
    </row>
    <row r="1877" spans="1:14" ht="9.75">
      <c r="A1877" s="84" t="s">
        <v>32</v>
      </c>
      <c r="B1877" s="84"/>
      <c r="C1877" s="84"/>
      <c r="D1877" s="84"/>
      <c r="E1877" s="84"/>
      <c r="F1877" s="84"/>
      <c r="G1877" s="84"/>
      <c r="H1877" s="84"/>
      <c r="I1877" s="84"/>
      <c r="J1877" s="84"/>
      <c r="K1877" s="84"/>
      <c r="L1877" s="84"/>
      <c r="M1877" s="84"/>
      <c r="N1877" s="84"/>
    </row>
    <row r="1878" spans="1:14" ht="9.75">
      <c r="A1878" s="84" t="s">
        <v>33</v>
      </c>
      <c r="B1878" s="84"/>
      <c r="C1878" s="84"/>
      <c r="D1878" s="84"/>
      <c r="E1878" s="84"/>
      <c r="F1878" s="84"/>
      <c r="G1878" s="84"/>
      <c r="H1878" s="84"/>
      <c r="I1878" s="84"/>
      <c r="J1878" s="84"/>
      <c r="K1878" s="84"/>
      <c r="L1878" s="84"/>
      <c r="M1878" s="84"/>
      <c r="N1878" s="84"/>
    </row>
    <row r="1879" spans="1:17" ht="9.75">
      <c r="A1879" s="85" t="s">
        <v>120</v>
      </c>
      <c r="B1879" s="85"/>
      <c r="C1879" s="85"/>
      <c r="D1879" s="85"/>
      <c r="E1879" s="85"/>
      <c r="F1879" s="77" t="s">
        <v>26</v>
      </c>
      <c r="G1879" s="77"/>
      <c r="H1879" s="77"/>
      <c r="I1879" s="77"/>
      <c r="J1879" s="77"/>
      <c r="K1879" s="77"/>
      <c r="L1879" s="77"/>
      <c r="M1879" s="77"/>
      <c r="N1879" s="77"/>
      <c r="Q1879" s="4" t="s">
        <v>26</v>
      </c>
    </row>
    <row r="1880" spans="1:17" ht="9.75">
      <c r="A1880" s="85" t="s">
        <v>25</v>
      </c>
      <c r="B1880" s="85"/>
      <c r="C1880" s="85"/>
      <c r="D1880" s="7">
        <v>40544</v>
      </c>
      <c r="E1880" s="6"/>
      <c r="F1880" s="77" t="s">
        <v>144</v>
      </c>
      <c r="G1880" s="77"/>
      <c r="H1880" s="77"/>
      <c r="I1880" s="77"/>
      <c r="J1880" s="77"/>
      <c r="K1880" s="77"/>
      <c r="L1880" s="77"/>
      <c r="M1880" s="77"/>
      <c r="N1880" s="77"/>
      <c r="Q1880" s="4" t="s">
        <v>143</v>
      </c>
    </row>
    <row r="1881" spans="1:14" ht="21.75" customHeight="1">
      <c r="A1881" s="8"/>
      <c r="B1881" s="1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ht="9.75">
      <c r="A1882" s="86" t="s">
        <v>98</v>
      </c>
      <c r="B1882" s="86"/>
      <c r="C1882" s="86"/>
      <c r="D1882" s="86"/>
      <c r="E1882" s="86"/>
      <c r="F1882" s="86"/>
      <c r="G1882" s="86"/>
      <c r="H1882" s="86"/>
      <c r="I1882" s="86"/>
      <c r="J1882" s="86"/>
      <c r="K1882" s="86"/>
      <c r="L1882" s="86"/>
      <c r="M1882" s="64" t="s">
        <v>38</v>
      </c>
      <c r="N1882" s="65"/>
    </row>
    <row r="1883" spans="1:16" ht="27.75" customHeight="1">
      <c r="A1883" s="48" t="s">
        <v>1</v>
      </c>
      <c r="B1883" s="48"/>
      <c r="C1883" s="10" t="s">
        <v>35</v>
      </c>
      <c r="D1883" s="10" t="s">
        <v>2</v>
      </c>
      <c r="E1883" s="49" t="s">
        <v>37</v>
      </c>
      <c r="F1883" s="49"/>
      <c r="G1883" s="49"/>
      <c r="H1883" s="49"/>
      <c r="I1883" s="49"/>
      <c r="J1883" s="49"/>
      <c r="K1883" s="49"/>
      <c r="L1883" s="49"/>
      <c r="M1883" s="87"/>
      <c r="N1883" s="88"/>
      <c r="P1883" s="4" t="s">
        <v>37</v>
      </c>
    </row>
    <row r="1884" spans="1:17" ht="19.5" customHeight="1">
      <c r="A1884" s="48"/>
      <c r="B1884" s="48"/>
      <c r="C1884" s="12">
        <v>40238</v>
      </c>
      <c r="D1884" s="13" t="s">
        <v>142</v>
      </c>
      <c r="E1884" s="13" t="s">
        <v>3</v>
      </c>
      <c r="F1884" s="14">
        <f>J1884*10</f>
        <v>344908.2</v>
      </c>
      <c r="G1884" s="11" t="s">
        <v>4</v>
      </c>
      <c r="H1884" s="14">
        <f>J1884*3</f>
        <v>103472.45999999999</v>
      </c>
      <c r="I1884" s="14" t="s">
        <v>5</v>
      </c>
      <c r="J1884" s="50">
        <v>34490.82</v>
      </c>
      <c r="K1884" s="50"/>
      <c r="L1884" s="50"/>
      <c r="M1884" s="70" t="s">
        <v>6</v>
      </c>
      <c r="N1884" s="75"/>
      <c r="P1884" s="4" t="s">
        <v>3</v>
      </c>
      <c r="Q1884" s="31">
        <v>344908.2</v>
      </c>
    </row>
    <row r="1885" spans="1:16" ht="18.75" customHeight="1">
      <c r="A1885" s="49" t="s">
        <v>7</v>
      </c>
      <c r="B1885" s="49"/>
      <c r="C1885" s="48" t="s">
        <v>36</v>
      </c>
      <c r="D1885" s="48"/>
      <c r="E1885" s="49" t="s">
        <v>39</v>
      </c>
      <c r="F1885" s="49"/>
      <c r="G1885" s="49"/>
      <c r="H1885" s="49"/>
      <c r="I1885" s="49"/>
      <c r="J1885" s="49"/>
      <c r="K1885" s="49"/>
      <c r="L1885" s="49"/>
      <c r="M1885" s="71"/>
      <c r="N1885" s="76"/>
      <c r="P1885" s="4" t="s">
        <v>39</v>
      </c>
    </row>
    <row r="1886" spans="1:16" ht="59.25" customHeight="1">
      <c r="A1886" s="49"/>
      <c r="B1886" s="49"/>
      <c r="C1886" s="48"/>
      <c r="D1886" s="48"/>
      <c r="E1886" s="48" t="s">
        <v>8</v>
      </c>
      <c r="F1886" s="48"/>
      <c r="G1886" s="48"/>
      <c r="H1886" s="9" t="s">
        <v>9</v>
      </c>
      <c r="I1886" s="48" t="s">
        <v>34</v>
      </c>
      <c r="J1886" s="48"/>
      <c r="K1886" s="48"/>
      <c r="L1886" s="48"/>
      <c r="M1886" s="11" t="s">
        <v>40</v>
      </c>
      <c r="N1886" s="15"/>
      <c r="P1886" s="4" t="s">
        <v>8</v>
      </c>
    </row>
    <row r="1887" spans="1:17" ht="34.5" customHeight="1">
      <c r="A1887" s="49"/>
      <c r="B1887" s="49"/>
      <c r="C1887" s="51">
        <f>E1887+H1887</f>
        <v>3800</v>
      </c>
      <c r="D1887" s="51"/>
      <c r="E1887" s="50">
        <v>3664</v>
      </c>
      <c r="F1887" s="50"/>
      <c r="G1887" s="50"/>
      <c r="H1887" s="14">
        <v>136</v>
      </c>
      <c r="I1887" s="50">
        <v>2705.6</v>
      </c>
      <c r="J1887" s="50"/>
      <c r="K1887" s="50"/>
      <c r="L1887" s="50"/>
      <c r="M1887" s="11" t="s">
        <v>41</v>
      </c>
      <c r="N1887" s="11"/>
      <c r="P1887" s="31">
        <v>3664</v>
      </c>
      <c r="Q1887" s="31"/>
    </row>
    <row r="1888" spans="1:14" ht="13.5" customHeight="1">
      <c r="A1888" s="64" t="s">
        <v>10</v>
      </c>
      <c r="B1888" s="65"/>
      <c r="C1888" s="73">
        <f>E1887</f>
        <v>3664</v>
      </c>
      <c r="D1888" s="64" t="s">
        <v>11</v>
      </c>
      <c r="E1888" s="68"/>
      <c r="F1888" s="65"/>
      <c r="G1888" s="60"/>
      <c r="H1888" s="64" t="s">
        <v>43</v>
      </c>
      <c r="I1888" s="78"/>
      <c r="J1888" s="78"/>
      <c r="K1888" s="78"/>
      <c r="L1888" s="79"/>
      <c r="M1888" s="70" t="s">
        <v>42</v>
      </c>
      <c r="N1888" s="70">
        <v>18.24</v>
      </c>
    </row>
    <row r="1889" spans="1:14" ht="33.75" customHeight="1">
      <c r="A1889" s="66"/>
      <c r="B1889" s="67"/>
      <c r="C1889" s="74"/>
      <c r="D1889" s="66"/>
      <c r="E1889" s="69"/>
      <c r="F1889" s="67"/>
      <c r="G1889" s="61"/>
      <c r="H1889" s="80"/>
      <c r="I1889" s="81"/>
      <c r="J1889" s="81"/>
      <c r="K1889" s="81"/>
      <c r="L1889" s="82"/>
      <c r="M1889" s="71"/>
      <c r="N1889" s="71"/>
    </row>
    <row r="1890" spans="1:14" ht="9.75" customHeight="1">
      <c r="A1890" s="16"/>
      <c r="B1890" s="16"/>
      <c r="C1890" s="16"/>
      <c r="D1890" s="16"/>
      <c r="E1890" s="16"/>
      <c r="F1890" s="16"/>
      <c r="G1890" s="17"/>
      <c r="H1890" s="18"/>
      <c r="I1890" s="18"/>
      <c r="J1890" s="18"/>
      <c r="K1890" s="18"/>
      <c r="L1890" s="18"/>
      <c r="M1890" s="19"/>
      <c r="N1890" s="19"/>
    </row>
    <row r="1891" spans="1:17" ht="34.5" customHeight="1">
      <c r="A1891" s="52" t="s">
        <v>44</v>
      </c>
      <c r="B1891" s="54"/>
      <c r="C1891" s="9" t="s">
        <v>134</v>
      </c>
      <c r="D1891" s="52" t="s">
        <v>45</v>
      </c>
      <c r="E1891" s="54"/>
      <c r="F1891" s="9">
        <v>5</v>
      </c>
      <c r="G1891" s="52" t="s">
        <v>46</v>
      </c>
      <c r="H1891" s="54"/>
      <c r="I1891" s="9">
        <v>5</v>
      </c>
      <c r="J1891" s="52" t="s">
        <v>47</v>
      </c>
      <c r="K1891" s="53"/>
      <c r="L1891" s="54"/>
      <c r="M1891" s="62">
        <v>70</v>
      </c>
      <c r="N1891" s="63"/>
      <c r="Q1891" s="4">
        <v>5</v>
      </c>
    </row>
    <row r="1892" spans="1:14" ht="71.25" customHeight="1">
      <c r="A1892" s="8"/>
      <c r="B1892" s="1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6" ht="12.75" customHeight="1">
      <c r="A1893" s="60" t="s">
        <v>48</v>
      </c>
      <c r="B1893" s="64" t="s">
        <v>12</v>
      </c>
      <c r="C1893" s="68"/>
      <c r="D1893" s="65"/>
      <c r="E1893" s="64" t="s">
        <v>53</v>
      </c>
      <c r="F1893" s="65"/>
      <c r="G1893" s="62" t="s">
        <v>39</v>
      </c>
      <c r="H1893" s="63"/>
      <c r="I1893" s="48" t="s">
        <v>16</v>
      </c>
      <c r="J1893" s="48"/>
      <c r="K1893" s="48"/>
      <c r="L1893" s="48"/>
      <c r="M1893" s="48"/>
      <c r="N1893" s="48"/>
      <c r="P1893" s="4" t="s">
        <v>53</v>
      </c>
    </row>
    <row r="1894" spans="1:14" ht="9.75">
      <c r="A1894" s="61"/>
      <c r="B1894" s="66"/>
      <c r="C1894" s="69"/>
      <c r="D1894" s="67"/>
      <c r="E1894" s="66"/>
      <c r="F1894" s="67"/>
      <c r="G1894" s="62" t="s">
        <v>13</v>
      </c>
      <c r="H1894" s="63"/>
      <c r="I1894" s="48"/>
      <c r="J1894" s="48"/>
      <c r="K1894" s="48"/>
      <c r="L1894" s="48"/>
      <c r="M1894" s="48"/>
      <c r="N1894" s="48"/>
    </row>
    <row r="1895" spans="1:16" ht="9.75">
      <c r="A1895" s="20">
        <v>1</v>
      </c>
      <c r="B1895" s="46">
        <v>2</v>
      </c>
      <c r="C1895" s="56"/>
      <c r="D1895" s="47"/>
      <c r="E1895" s="52">
        <v>3</v>
      </c>
      <c r="F1895" s="54"/>
      <c r="G1895" s="46">
        <v>4</v>
      </c>
      <c r="H1895" s="47"/>
      <c r="I1895" s="56">
        <v>5</v>
      </c>
      <c r="J1895" s="56"/>
      <c r="K1895" s="56"/>
      <c r="L1895" s="56"/>
      <c r="M1895" s="56"/>
      <c r="N1895" s="47"/>
      <c r="P1895" s="4">
        <v>3</v>
      </c>
    </row>
    <row r="1896" spans="1:17" ht="25.5" customHeight="1">
      <c r="A1896" s="11">
        <v>1</v>
      </c>
      <c r="B1896" s="52" t="s">
        <v>49</v>
      </c>
      <c r="C1896" s="53"/>
      <c r="D1896" s="54"/>
      <c r="E1896" s="55">
        <f>J1884*10</f>
        <v>344908.2</v>
      </c>
      <c r="F1896" s="55"/>
      <c r="G1896" s="55">
        <f>H1884</f>
        <v>103472.45999999999</v>
      </c>
      <c r="H1896" s="55"/>
      <c r="I1896" s="72"/>
      <c r="J1896" s="72"/>
      <c r="K1896" s="72"/>
      <c r="L1896" s="72"/>
      <c r="M1896" s="72"/>
      <c r="N1896" s="72"/>
      <c r="P1896" s="31">
        <v>241435.74</v>
      </c>
      <c r="Q1896" s="31"/>
    </row>
    <row r="1897" spans="1:17" ht="22.5" customHeight="1">
      <c r="A1897" s="11">
        <v>2</v>
      </c>
      <c r="B1897" s="52" t="s">
        <v>50</v>
      </c>
      <c r="C1897" s="53"/>
      <c r="D1897" s="54"/>
      <c r="E1897" s="55">
        <f>E1896</f>
        <v>344908.2</v>
      </c>
      <c r="F1897" s="55"/>
      <c r="G1897" s="55">
        <f>H1884</f>
        <v>103472.45999999999</v>
      </c>
      <c r="H1897" s="55"/>
      <c r="I1897" s="72"/>
      <c r="J1897" s="72"/>
      <c r="K1897" s="72"/>
      <c r="L1897" s="72"/>
      <c r="M1897" s="72"/>
      <c r="N1897" s="72"/>
      <c r="P1897" s="31">
        <v>241435.74</v>
      </c>
      <c r="Q1897" s="31"/>
    </row>
    <row r="1898" spans="1:17" ht="36" customHeight="1">
      <c r="A1898" s="11">
        <v>3</v>
      </c>
      <c r="B1898" s="52" t="s">
        <v>51</v>
      </c>
      <c r="C1898" s="53"/>
      <c r="D1898" s="54"/>
      <c r="E1898" s="55">
        <v>0</v>
      </c>
      <c r="F1898" s="55"/>
      <c r="G1898" s="55">
        <v>0</v>
      </c>
      <c r="H1898" s="55"/>
      <c r="I1898" s="72"/>
      <c r="J1898" s="72"/>
      <c r="K1898" s="72"/>
      <c r="L1898" s="72"/>
      <c r="M1898" s="72"/>
      <c r="N1898" s="72"/>
      <c r="P1898" s="31">
        <v>0</v>
      </c>
      <c r="Q1898" s="31"/>
    </row>
    <row r="1899" spans="1:17" ht="36" customHeight="1">
      <c r="A1899" s="11">
        <v>4</v>
      </c>
      <c r="B1899" s="52" t="s">
        <v>52</v>
      </c>
      <c r="C1899" s="53"/>
      <c r="D1899" s="54"/>
      <c r="E1899" s="55">
        <f>E1896</f>
        <v>344908.2</v>
      </c>
      <c r="F1899" s="55"/>
      <c r="G1899" s="55">
        <f>H1884</f>
        <v>103472.45999999999</v>
      </c>
      <c r="H1899" s="55"/>
      <c r="I1899" s="72"/>
      <c r="J1899" s="72"/>
      <c r="K1899" s="72"/>
      <c r="L1899" s="72"/>
      <c r="M1899" s="72"/>
      <c r="N1899" s="72"/>
      <c r="P1899" s="31">
        <v>241435.74</v>
      </c>
      <c r="Q1899" s="31"/>
    </row>
    <row r="1900" spans="1:16" ht="12" customHeight="1">
      <c r="A1900" s="60" t="s">
        <v>48</v>
      </c>
      <c r="B1900" s="64" t="s">
        <v>12</v>
      </c>
      <c r="C1900" s="68"/>
      <c r="D1900" s="65"/>
      <c r="E1900" s="64" t="s">
        <v>53</v>
      </c>
      <c r="F1900" s="65"/>
      <c r="G1900" s="64" t="s">
        <v>55</v>
      </c>
      <c r="H1900" s="65"/>
      <c r="I1900" s="64" t="s">
        <v>39</v>
      </c>
      <c r="J1900" s="68"/>
      <c r="K1900" s="68"/>
      <c r="L1900" s="68"/>
      <c r="M1900" s="64" t="s">
        <v>56</v>
      </c>
      <c r="N1900" s="65"/>
      <c r="P1900" s="4" t="s">
        <v>53</v>
      </c>
    </row>
    <row r="1901" spans="1:14" ht="30.75" customHeight="1">
      <c r="A1901" s="61"/>
      <c r="B1901" s="66"/>
      <c r="C1901" s="69"/>
      <c r="D1901" s="67"/>
      <c r="E1901" s="66"/>
      <c r="F1901" s="67"/>
      <c r="G1901" s="66"/>
      <c r="H1901" s="67"/>
      <c r="I1901" s="52" t="s">
        <v>17</v>
      </c>
      <c r="J1901" s="54"/>
      <c r="K1901" s="52" t="s">
        <v>18</v>
      </c>
      <c r="L1901" s="54"/>
      <c r="M1901" s="66"/>
      <c r="N1901" s="67"/>
    </row>
    <row r="1902" spans="1:16" ht="12" customHeight="1">
      <c r="A1902" s="20">
        <v>1</v>
      </c>
      <c r="B1902" s="46">
        <v>2</v>
      </c>
      <c r="C1902" s="56"/>
      <c r="D1902" s="47"/>
      <c r="E1902" s="52">
        <v>3</v>
      </c>
      <c r="F1902" s="54"/>
      <c r="G1902" s="46">
        <v>4</v>
      </c>
      <c r="H1902" s="47"/>
      <c r="I1902" s="46" t="s">
        <v>14</v>
      </c>
      <c r="J1902" s="47"/>
      <c r="K1902" s="56" t="s">
        <v>15</v>
      </c>
      <c r="L1902" s="47"/>
      <c r="M1902" s="46">
        <v>5</v>
      </c>
      <c r="N1902" s="47"/>
      <c r="P1902" s="4">
        <v>3</v>
      </c>
    </row>
    <row r="1903" spans="1:14" ht="9.75">
      <c r="A1903" s="20"/>
      <c r="B1903" s="57" t="s">
        <v>58</v>
      </c>
      <c r="C1903" s="58"/>
      <c r="D1903" s="59"/>
      <c r="E1903" s="52"/>
      <c r="F1903" s="54"/>
      <c r="G1903" s="46"/>
      <c r="H1903" s="47"/>
      <c r="I1903" s="46"/>
      <c r="J1903" s="47"/>
      <c r="K1903" s="56"/>
      <c r="L1903" s="47"/>
      <c r="M1903" s="46"/>
      <c r="N1903" s="47"/>
    </row>
    <row r="1904" spans="1:17" ht="49.5" customHeight="1">
      <c r="A1904" s="11">
        <v>5</v>
      </c>
      <c r="B1904" s="52" t="s">
        <v>65</v>
      </c>
      <c r="C1904" s="53"/>
      <c r="D1904" s="54"/>
      <c r="E1904" s="55">
        <f>G1904+P1904</f>
        <v>751271.15</v>
      </c>
      <c r="F1904" s="55"/>
      <c r="G1904" s="44">
        <f>G1906+G1907+G1908+G1909+G1910+G1911+G1912+G1913+G1914+G1915+G1916+G1917+G1918+G1919+G1920</f>
        <v>261387.55000000002</v>
      </c>
      <c r="H1904" s="45"/>
      <c r="I1904" s="44">
        <f>I1906+I1907+I1908+I1909+I1910+I1911+I1912+I1913+I1914+I1915+I1916+I1917+I1918+I1919+I1920</f>
        <v>78168.02</v>
      </c>
      <c r="J1904" s="45"/>
      <c r="K1904" s="44">
        <f>K1906+K1907+K1908+K1909+K1910+K1911+K1912+K1913+K1914+K1915+K1916+K1917+K1918+K1919+K1920</f>
        <v>183219.53</v>
      </c>
      <c r="L1904" s="45"/>
      <c r="M1904" s="46"/>
      <c r="N1904" s="47"/>
      <c r="P1904" s="31">
        <v>489883.6</v>
      </c>
      <c r="Q1904" s="31"/>
    </row>
    <row r="1905" spans="1:17" ht="8.25" customHeight="1">
      <c r="A1905" s="11"/>
      <c r="B1905" s="52" t="s">
        <v>57</v>
      </c>
      <c r="C1905" s="53"/>
      <c r="D1905" s="54"/>
      <c r="E1905" s="44"/>
      <c r="F1905" s="45"/>
      <c r="G1905" s="44"/>
      <c r="H1905" s="45"/>
      <c r="I1905" s="46"/>
      <c r="J1905" s="47"/>
      <c r="K1905" s="46"/>
      <c r="L1905" s="47"/>
      <c r="M1905" s="46"/>
      <c r="N1905" s="47"/>
      <c r="P1905" s="31"/>
      <c r="Q1905" s="31"/>
    </row>
    <row r="1906" spans="1:17" ht="30.75" customHeight="1">
      <c r="A1906" s="11" t="s">
        <v>54</v>
      </c>
      <c r="B1906" s="52" t="s">
        <v>66</v>
      </c>
      <c r="C1906" s="53"/>
      <c r="D1906" s="54"/>
      <c r="E1906" s="55">
        <f aca="true" t="shared" si="42" ref="E1906:E1919">G1906+P1906</f>
        <v>39044.64</v>
      </c>
      <c r="F1906" s="55"/>
      <c r="G1906" s="55">
        <f>I1906+K1906</f>
        <v>8000.54</v>
      </c>
      <c r="H1906" s="55"/>
      <c r="I1906" s="44">
        <v>8000.54</v>
      </c>
      <c r="J1906" s="45"/>
      <c r="K1906" s="44"/>
      <c r="L1906" s="45"/>
      <c r="M1906" s="46"/>
      <c r="N1906" s="47"/>
      <c r="P1906" s="31">
        <v>31044.1</v>
      </c>
      <c r="Q1906" s="31"/>
    </row>
    <row r="1907" spans="1:17" ht="47.25" customHeight="1">
      <c r="A1907" s="21" t="s">
        <v>67</v>
      </c>
      <c r="B1907" s="52" t="s">
        <v>81</v>
      </c>
      <c r="C1907" s="53"/>
      <c r="D1907" s="54"/>
      <c r="E1907" s="55">
        <f t="shared" si="42"/>
        <v>113860.8</v>
      </c>
      <c r="F1907" s="55"/>
      <c r="G1907" s="55">
        <f>I1907+K1907</f>
        <v>17468.39</v>
      </c>
      <c r="H1907" s="55"/>
      <c r="I1907" s="44">
        <v>17468.39</v>
      </c>
      <c r="J1907" s="45"/>
      <c r="K1907" s="44"/>
      <c r="L1907" s="45"/>
      <c r="M1907" s="46"/>
      <c r="N1907" s="47"/>
      <c r="P1907" s="31">
        <v>96392.41</v>
      </c>
      <c r="Q1907" s="31"/>
    </row>
    <row r="1908" spans="1:17" ht="30.75" customHeight="1">
      <c r="A1908" s="21" t="s">
        <v>68</v>
      </c>
      <c r="B1908" s="52" t="s">
        <v>82</v>
      </c>
      <c r="C1908" s="53"/>
      <c r="D1908" s="54"/>
      <c r="E1908" s="55">
        <f t="shared" si="42"/>
        <v>40376.86</v>
      </c>
      <c r="F1908" s="55"/>
      <c r="G1908" s="55">
        <f aca="true" t="shared" si="43" ref="G1908:G1919">I1908+K1908</f>
        <v>11924.56</v>
      </c>
      <c r="H1908" s="55"/>
      <c r="I1908" s="44"/>
      <c r="J1908" s="45"/>
      <c r="K1908" s="44">
        <v>11924.56</v>
      </c>
      <c r="L1908" s="45"/>
      <c r="M1908" s="46"/>
      <c r="N1908" s="47"/>
      <c r="P1908" s="31">
        <v>28452.3</v>
      </c>
      <c r="Q1908" s="31"/>
    </row>
    <row r="1909" spans="1:17" ht="30" customHeight="1">
      <c r="A1909" s="21" t="s">
        <v>69</v>
      </c>
      <c r="B1909" s="52" t="s">
        <v>83</v>
      </c>
      <c r="C1909" s="53"/>
      <c r="D1909" s="54"/>
      <c r="E1909" s="55">
        <f t="shared" si="42"/>
        <v>37387.71</v>
      </c>
      <c r="F1909" s="55"/>
      <c r="G1909" s="55">
        <f t="shared" si="43"/>
        <v>18755.11</v>
      </c>
      <c r="H1909" s="55"/>
      <c r="I1909" s="44">
        <v>7985.4</v>
      </c>
      <c r="J1909" s="45"/>
      <c r="K1909" s="44">
        <v>10769.71</v>
      </c>
      <c r="L1909" s="45"/>
      <c r="M1909" s="46"/>
      <c r="N1909" s="47"/>
      <c r="P1909" s="31">
        <v>18632.6</v>
      </c>
      <c r="Q1909" s="31"/>
    </row>
    <row r="1910" spans="1:17" ht="47.25" customHeight="1">
      <c r="A1910" s="21" t="s">
        <v>70</v>
      </c>
      <c r="B1910" s="52" t="s">
        <v>84</v>
      </c>
      <c r="C1910" s="53"/>
      <c r="D1910" s="54"/>
      <c r="E1910" s="55">
        <f t="shared" si="42"/>
        <v>133477.19</v>
      </c>
      <c r="F1910" s="55"/>
      <c r="G1910" s="55">
        <f t="shared" si="43"/>
        <v>30344.68</v>
      </c>
      <c r="H1910" s="55"/>
      <c r="I1910" s="44">
        <v>30344.68</v>
      </c>
      <c r="J1910" s="45"/>
      <c r="K1910" s="44"/>
      <c r="L1910" s="45"/>
      <c r="M1910" s="46"/>
      <c r="N1910" s="47"/>
      <c r="P1910" s="31">
        <v>103132.51</v>
      </c>
      <c r="Q1910" s="31"/>
    </row>
    <row r="1911" spans="1:17" ht="52.5" customHeight="1">
      <c r="A1911" s="21" t="s">
        <v>71</v>
      </c>
      <c r="B1911" s="52" t="s">
        <v>85</v>
      </c>
      <c r="C1911" s="53"/>
      <c r="D1911" s="54"/>
      <c r="E1911" s="55">
        <f t="shared" si="42"/>
        <v>99014.06</v>
      </c>
      <c r="F1911" s="55"/>
      <c r="G1911" s="55">
        <f t="shared" si="43"/>
        <v>14369.01</v>
      </c>
      <c r="H1911" s="55"/>
      <c r="I1911" s="44">
        <v>14369.01</v>
      </c>
      <c r="J1911" s="45"/>
      <c r="K1911" s="44"/>
      <c r="L1911" s="45"/>
      <c r="M1911" s="46"/>
      <c r="N1911" s="47"/>
      <c r="P1911" s="31">
        <v>84645.05</v>
      </c>
      <c r="Q1911" s="31"/>
    </row>
    <row r="1912" spans="1:17" ht="56.25" customHeight="1">
      <c r="A1912" s="21" t="s">
        <v>72</v>
      </c>
      <c r="B1912" s="52" t="s">
        <v>86</v>
      </c>
      <c r="C1912" s="53"/>
      <c r="D1912" s="54"/>
      <c r="E1912" s="55">
        <f t="shared" si="42"/>
        <v>0</v>
      </c>
      <c r="F1912" s="55"/>
      <c r="G1912" s="55">
        <f t="shared" si="43"/>
        <v>0</v>
      </c>
      <c r="H1912" s="55"/>
      <c r="I1912" s="44"/>
      <c r="J1912" s="45"/>
      <c r="K1912" s="44"/>
      <c r="L1912" s="45"/>
      <c r="M1912" s="46"/>
      <c r="N1912" s="47"/>
      <c r="P1912" s="31">
        <v>0</v>
      </c>
      <c r="Q1912" s="31"/>
    </row>
    <row r="1913" spans="1:17" ht="48" customHeight="1">
      <c r="A1913" s="21" t="s">
        <v>73</v>
      </c>
      <c r="B1913" s="52" t="s">
        <v>94</v>
      </c>
      <c r="C1913" s="53"/>
      <c r="D1913" s="54"/>
      <c r="E1913" s="55">
        <f t="shared" si="42"/>
        <v>29342.64</v>
      </c>
      <c r="F1913" s="55"/>
      <c r="G1913" s="55">
        <f t="shared" si="43"/>
        <v>29342.64</v>
      </c>
      <c r="H1913" s="55"/>
      <c r="I1913" s="44"/>
      <c r="J1913" s="45"/>
      <c r="K1913" s="44">
        <v>29342.64</v>
      </c>
      <c r="L1913" s="45"/>
      <c r="M1913" s="46"/>
      <c r="N1913" s="47"/>
      <c r="P1913" s="31">
        <v>0</v>
      </c>
      <c r="Q1913" s="31"/>
    </row>
    <row r="1914" spans="1:17" ht="48" customHeight="1">
      <c r="A1914" s="21" t="s">
        <v>74</v>
      </c>
      <c r="B1914" s="52" t="s">
        <v>93</v>
      </c>
      <c r="C1914" s="53"/>
      <c r="D1914" s="54"/>
      <c r="E1914" s="55">
        <f t="shared" si="42"/>
        <v>1613.51</v>
      </c>
      <c r="F1914" s="55"/>
      <c r="G1914" s="55">
        <f t="shared" si="43"/>
        <v>0</v>
      </c>
      <c r="H1914" s="55"/>
      <c r="I1914" s="44"/>
      <c r="J1914" s="45"/>
      <c r="K1914" s="44"/>
      <c r="L1914" s="45"/>
      <c r="M1914" s="46"/>
      <c r="N1914" s="47"/>
      <c r="P1914" s="31">
        <v>1613.51</v>
      </c>
      <c r="Q1914" s="31"/>
    </row>
    <row r="1915" spans="1:17" ht="54.75" customHeight="1">
      <c r="A1915" s="21" t="s">
        <v>75</v>
      </c>
      <c r="B1915" s="52" t="s">
        <v>92</v>
      </c>
      <c r="C1915" s="53"/>
      <c r="D1915" s="54"/>
      <c r="E1915" s="55">
        <f t="shared" si="42"/>
        <v>17535.51</v>
      </c>
      <c r="F1915" s="55"/>
      <c r="G1915" s="55">
        <f t="shared" si="43"/>
        <v>17535.51</v>
      </c>
      <c r="H1915" s="55"/>
      <c r="I1915" s="44"/>
      <c r="J1915" s="45"/>
      <c r="K1915" s="44">
        <v>17535.51</v>
      </c>
      <c r="L1915" s="45"/>
      <c r="M1915" s="46"/>
      <c r="N1915" s="47"/>
      <c r="P1915" s="31">
        <v>0</v>
      </c>
      <c r="Q1915" s="31"/>
    </row>
    <row r="1916" spans="1:17" ht="38.25" customHeight="1">
      <c r="A1916" s="21" t="s">
        <v>76</v>
      </c>
      <c r="B1916" s="52" t="s">
        <v>91</v>
      </c>
      <c r="C1916" s="53"/>
      <c r="D1916" s="54"/>
      <c r="E1916" s="55">
        <f t="shared" si="42"/>
        <v>11389.4</v>
      </c>
      <c r="F1916" s="55"/>
      <c r="G1916" s="55">
        <f t="shared" si="43"/>
        <v>3416.82</v>
      </c>
      <c r="H1916" s="55"/>
      <c r="I1916" s="44"/>
      <c r="J1916" s="45"/>
      <c r="K1916" s="44">
        <v>3416.82</v>
      </c>
      <c r="L1916" s="45"/>
      <c r="M1916" s="46"/>
      <c r="N1916" s="47"/>
      <c r="P1916" s="31">
        <v>7972.58</v>
      </c>
      <c r="Q1916" s="31"/>
    </row>
    <row r="1917" spans="1:17" ht="53.25" customHeight="1">
      <c r="A1917" s="21" t="s">
        <v>77</v>
      </c>
      <c r="B1917" s="52" t="s">
        <v>90</v>
      </c>
      <c r="C1917" s="53"/>
      <c r="D1917" s="54"/>
      <c r="E1917" s="55">
        <f t="shared" si="42"/>
        <v>182563.65</v>
      </c>
      <c r="F1917" s="55"/>
      <c r="G1917" s="55">
        <f t="shared" si="43"/>
        <v>81061.2</v>
      </c>
      <c r="H1917" s="55"/>
      <c r="I1917" s="44"/>
      <c r="J1917" s="45"/>
      <c r="K1917" s="44">
        <v>81061.2</v>
      </c>
      <c r="L1917" s="45"/>
      <c r="M1917" s="46"/>
      <c r="N1917" s="47"/>
      <c r="P1917" s="31">
        <v>101502.45</v>
      </c>
      <c r="Q1917" s="31"/>
    </row>
    <row r="1918" spans="1:17" ht="36" customHeight="1">
      <c r="A1918" s="21" t="s">
        <v>78</v>
      </c>
      <c r="B1918" s="52" t="s">
        <v>89</v>
      </c>
      <c r="C1918" s="53"/>
      <c r="D1918" s="54"/>
      <c r="E1918" s="55">
        <f t="shared" si="42"/>
        <v>39517.18</v>
      </c>
      <c r="F1918" s="55"/>
      <c r="G1918" s="55">
        <f t="shared" si="43"/>
        <v>27324.69</v>
      </c>
      <c r="H1918" s="55"/>
      <c r="I1918" s="44"/>
      <c r="J1918" s="45"/>
      <c r="K1918" s="44">
        <v>27324.69</v>
      </c>
      <c r="L1918" s="45"/>
      <c r="M1918" s="46"/>
      <c r="N1918" s="47"/>
      <c r="P1918" s="31">
        <v>12192.49</v>
      </c>
      <c r="Q1918" s="31"/>
    </row>
    <row r="1919" spans="1:17" ht="39.75" customHeight="1">
      <c r="A1919" s="21" t="s">
        <v>79</v>
      </c>
      <c r="B1919" s="52" t="s">
        <v>88</v>
      </c>
      <c r="C1919" s="53"/>
      <c r="D1919" s="54"/>
      <c r="E1919" s="55">
        <f t="shared" si="42"/>
        <v>6148</v>
      </c>
      <c r="F1919" s="55"/>
      <c r="G1919" s="55">
        <f t="shared" si="43"/>
        <v>1844.4</v>
      </c>
      <c r="H1919" s="55"/>
      <c r="I1919" s="44"/>
      <c r="J1919" s="45"/>
      <c r="K1919" s="44">
        <v>1844.4</v>
      </c>
      <c r="L1919" s="45"/>
      <c r="M1919" s="46"/>
      <c r="N1919" s="47"/>
      <c r="P1919" s="31">
        <v>4303.6</v>
      </c>
      <c r="Q1919" s="31"/>
    </row>
    <row r="1920" spans="1:17" ht="60" customHeight="1">
      <c r="A1920" s="21" t="s">
        <v>80</v>
      </c>
      <c r="B1920" s="52" t="s">
        <v>87</v>
      </c>
      <c r="C1920" s="53"/>
      <c r="D1920" s="54"/>
      <c r="E1920" s="55">
        <v>0</v>
      </c>
      <c r="F1920" s="55"/>
      <c r="G1920" s="55">
        <v>0</v>
      </c>
      <c r="H1920" s="55"/>
      <c r="I1920" s="55">
        <v>0</v>
      </c>
      <c r="J1920" s="55"/>
      <c r="K1920" s="55">
        <v>0</v>
      </c>
      <c r="L1920" s="55"/>
      <c r="M1920" s="46"/>
      <c r="N1920" s="47"/>
      <c r="P1920" s="31">
        <v>0</v>
      </c>
      <c r="Q1920" s="31"/>
    </row>
    <row r="1921" spans="1:14" ht="9.7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4"/>
    </row>
    <row r="1922" spans="1:16" ht="12.75" customHeight="1">
      <c r="A1922" s="49" t="s">
        <v>19</v>
      </c>
      <c r="B1922" s="36" t="s">
        <v>21</v>
      </c>
      <c r="C1922" s="37"/>
      <c r="D1922" s="38"/>
      <c r="E1922" s="36" t="s">
        <v>59</v>
      </c>
      <c r="F1922" s="38"/>
      <c r="G1922" s="92">
        <f>N1923*10</f>
        <v>693120</v>
      </c>
      <c r="H1922" s="93"/>
      <c r="I1922" s="89" t="s">
        <v>39</v>
      </c>
      <c r="J1922" s="90"/>
      <c r="K1922" s="90"/>
      <c r="L1922" s="90"/>
      <c r="M1922" s="90"/>
      <c r="N1922" s="91"/>
      <c r="P1922" s="4" t="s">
        <v>59</v>
      </c>
    </row>
    <row r="1923" spans="1:14" ht="44.25" customHeight="1">
      <c r="A1923" s="49"/>
      <c r="B1923" s="39"/>
      <c r="C1923" s="40"/>
      <c r="D1923" s="41"/>
      <c r="E1923" s="39"/>
      <c r="F1923" s="41"/>
      <c r="G1923" s="94"/>
      <c r="H1923" s="95"/>
      <c r="I1923" s="46" t="s">
        <v>4</v>
      </c>
      <c r="J1923" s="47"/>
      <c r="K1923" s="44">
        <f>N1923*3</f>
        <v>207936</v>
      </c>
      <c r="L1923" s="45"/>
      <c r="M1923" s="25" t="s">
        <v>5</v>
      </c>
      <c r="N1923" s="26">
        <f>ROUND((C1887*(N1884+N1886+N1887+N1888)),2)</f>
        <v>69312</v>
      </c>
    </row>
    <row r="1924" spans="1:16" ht="21" customHeight="1">
      <c r="A1924" s="49"/>
      <c r="B1924" s="42" t="s">
        <v>20</v>
      </c>
      <c r="C1924" s="43"/>
      <c r="D1924" s="32"/>
      <c r="E1924" s="46" t="s">
        <v>59</v>
      </c>
      <c r="F1924" s="47"/>
      <c r="G1924" s="44">
        <f>N1924*10</f>
        <v>668313.6</v>
      </c>
      <c r="H1924" s="45"/>
      <c r="I1924" s="46" t="s">
        <v>4</v>
      </c>
      <c r="J1924" s="47"/>
      <c r="K1924" s="44">
        <f>N1924*3</f>
        <v>200494.08000000002</v>
      </c>
      <c r="L1924" s="45"/>
      <c r="M1924" s="25" t="s">
        <v>5</v>
      </c>
      <c r="N1924" s="26">
        <f>ROUND((E1887*(N1884+N1886+N1887+N1888)),2)</f>
        <v>66831.36</v>
      </c>
      <c r="P1924" s="4" t="s">
        <v>59</v>
      </c>
    </row>
    <row r="1925" spans="1:14" ht="9.75">
      <c r="A1925" s="27"/>
      <c r="B1925" s="27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27"/>
      <c r="N1925" s="27"/>
    </row>
    <row r="1926" spans="1:14" ht="9.75">
      <c r="A1926" s="27"/>
      <c r="B1926" s="27"/>
      <c r="C1926" s="27"/>
      <c r="D1926" s="27"/>
      <c r="E1926" s="27"/>
      <c r="F1926" s="27"/>
      <c r="G1926" s="27"/>
      <c r="H1926" s="27"/>
      <c r="I1926" s="27"/>
      <c r="J1926" s="27"/>
      <c r="K1926" s="27"/>
      <c r="L1926" s="27"/>
      <c r="M1926" s="27"/>
      <c r="N1926" s="27"/>
    </row>
    <row r="1927" spans="1:14" ht="9.75">
      <c r="A1927" s="27"/>
      <c r="B1927" s="28" t="s">
        <v>22</v>
      </c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7"/>
      <c r="N1927" s="27"/>
    </row>
    <row r="1928" spans="1:14" ht="9.75">
      <c r="A1928" s="27"/>
      <c r="B1928" s="28" t="s">
        <v>23</v>
      </c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7"/>
      <c r="N1928" s="27"/>
    </row>
    <row r="1929" spans="1:14" ht="9.75">
      <c r="A1929" s="27"/>
      <c r="B1929" s="33" t="s">
        <v>24</v>
      </c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27"/>
      <c r="N1929" s="27"/>
    </row>
    <row r="1930" spans="1:14" ht="9.75">
      <c r="A1930" s="27"/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27"/>
      <c r="N1930" s="27"/>
    </row>
    <row r="1931" spans="1:14" ht="9.75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27"/>
      <c r="N1931" s="27"/>
    </row>
    <row r="1932" spans="1:14" ht="9.75">
      <c r="A1932" s="27"/>
      <c r="B1932" s="28" t="s">
        <v>95</v>
      </c>
      <c r="C1932" s="28"/>
      <c r="D1932" s="28"/>
      <c r="E1932" s="27"/>
      <c r="F1932" s="28"/>
      <c r="G1932" s="28"/>
      <c r="H1932" s="28"/>
      <c r="I1932" s="28"/>
      <c r="J1932" s="34" t="s">
        <v>97</v>
      </c>
      <c r="K1932" s="34"/>
      <c r="L1932" s="34"/>
      <c r="M1932" s="34"/>
      <c r="N1932" s="34"/>
    </row>
    <row r="1933" spans="1:14" ht="9.75">
      <c r="A1933" s="27"/>
      <c r="B1933" s="28"/>
      <c r="C1933" s="28"/>
      <c r="D1933" s="28"/>
      <c r="E1933" s="27"/>
      <c r="F1933" s="17"/>
      <c r="G1933" s="17"/>
      <c r="H1933" s="17"/>
      <c r="I1933" s="17"/>
      <c r="J1933" s="29"/>
      <c r="K1933" s="29"/>
      <c r="L1933" s="29"/>
      <c r="M1933" s="29"/>
      <c r="N1933" s="29"/>
    </row>
    <row r="1934" spans="1:14" ht="9.75">
      <c r="A1934" s="27"/>
      <c r="B1934" s="35" t="s">
        <v>60</v>
      </c>
      <c r="C1934" s="35"/>
      <c r="D1934" s="35"/>
      <c r="E1934" s="27"/>
      <c r="F1934" s="33"/>
      <c r="G1934" s="33"/>
      <c r="H1934" s="33"/>
      <c r="I1934" s="33"/>
      <c r="J1934" s="34" t="s">
        <v>96</v>
      </c>
      <c r="K1934" s="34"/>
      <c r="L1934" s="34"/>
      <c r="M1934" s="34"/>
      <c r="N1934" s="34"/>
    </row>
    <row r="1935" spans="1:14" ht="9.75">
      <c r="A1935" s="27"/>
      <c r="B1935" s="27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  <c r="N1935" s="27"/>
    </row>
    <row r="1936" spans="1:14" ht="9.75">
      <c r="A1936" s="27"/>
      <c r="B1936" s="35" t="s">
        <v>61</v>
      </c>
      <c r="C1936" s="35"/>
      <c r="D1936" s="35"/>
      <c r="E1936" s="35"/>
      <c r="F1936" s="27"/>
      <c r="G1936" s="27"/>
      <c r="H1936" s="27"/>
      <c r="I1936" s="27"/>
      <c r="J1936" s="34"/>
      <c r="K1936" s="34"/>
      <c r="L1936" s="34"/>
      <c r="M1936" s="34"/>
      <c r="N1936" s="27"/>
    </row>
    <row r="1937" spans="1:14" ht="9.75">
      <c r="A1937" s="30"/>
      <c r="B1937" s="35" t="s">
        <v>62</v>
      </c>
      <c r="C1937" s="35"/>
      <c r="D1937" s="35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1:14" ht="9.75">
      <c r="A1938" s="30"/>
      <c r="B1938" s="35" t="s">
        <v>63</v>
      </c>
      <c r="C1938" s="35"/>
      <c r="D1938" s="35"/>
      <c r="E1938" s="30"/>
      <c r="F1938" s="30"/>
      <c r="G1938" s="30"/>
      <c r="H1938" s="30"/>
      <c r="I1938" s="30"/>
      <c r="J1938" s="30"/>
      <c r="K1938" s="34" t="s">
        <v>64</v>
      </c>
      <c r="L1938" s="34"/>
      <c r="M1938" s="34"/>
      <c r="N1938" s="34"/>
    </row>
    <row r="1939" spans="1:14" ht="9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1:14" ht="9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1:14" ht="9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59" spans="1:14" ht="16.5" customHeight="1">
      <c r="A1959" s="1"/>
      <c r="B1959" s="1"/>
      <c r="C1959" s="2"/>
      <c r="D1959" s="2"/>
      <c r="E1959" s="2"/>
      <c r="F1959" s="2"/>
      <c r="G1959" s="2"/>
      <c r="H1959" s="2"/>
      <c r="I1959" s="2"/>
      <c r="J1959" s="77" t="s">
        <v>27</v>
      </c>
      <c r="K1959" s="77"/>
      <c r="L1959" s="77"/>
      <c r="M1959" s="77"/>
      <c r="N1959" s="77"/>
    </row>
    <row r="1960" spans="1:14" ht="15.75" customHeight="1">
      <c r="A1960" s="1"/>
      <c r="B1960" s="1"/>
      <c r="C1960" s="2"/>
      <c r="D1960" s="2"/>
      <c r="E1960" s="2"/>
      <c r="F1960" s="2"/>
      <c r="G1960" s="2"/>
      <c r="H1960" s="2"/>
      <c r="I1960" s="2"/>
      <c r="J1960" s="77" t="s">
        <v>28</v>
      </c>
      <c r="K1960" s="77"/>
      <c r="L1960" s="77"/>
      <c r="M1960" s="77"/>
      <c r="N1960" s="77"/>
    </row>
    <row r="1961" spans="1:14" ht="9.75">
      <c r="A1961" s="1"/>
      <c r="B1961" s="1"/>
      <c r="C1961" s="5"/>
      <c r="D1961" s="5"/>
      <c r="E1961" s="5"/>
      <c r="F1961" s="5"/>
      <c r="G1961" s="5"/>
      <c r="H1961" s="5"/>
      <c r="I1961" s="5"/>
      <c r="J1961" s="77" t="s">
        <v>29</v>
      </c>
      <c r="K1961" s="77"/>
      <c r="L1961" s="77"/>
      <c r="M1961" s="77"/>
      <c r="N1961" s="77"/>
    </row>
    <row r="1962" spans="1:14" ht="9.75">
      <c r="A1962" s="1"/>
      <c r="B1962" s="1"/>
      <c r="C1962" s="5"/>
      <c r="D1962" s="5"/>
      <c r="E1962" s="5"/>
      <c r="F1962" s="5"/>
      <c r="G1962" s="5"/>
      <c r="H1962" s="5"/>
      <c r="I1962" s="5"/>
      <c r="J1962" s="77" t="s">
        <v>30</v>
      </c>
      <c r="K1962" s="77"/>
      <c r="L1962" s="77"/>
      <c r="M1962" s="77"/>
      <c r="N1962" s="77"/>
    </row>
    <row r="1963" spans="1:14" ht="9.75">
      <c r="A1963" s="1"/>
      <c r="B1963" s="1"/>
      <c r="C1963" s="2"/>
      <c r="D1963" s="2"/>
      <c r="E1963" s="2"/>
      <c r="F1963" s="2"/>
      <c r="G1963" s="2"/>
      <c r="H1963" s="2"/>
      <c r="I1963" s="2"/>
      <c r="J1963" s="77" t="s">
        <v>31</v>
      </c>
      <c r="K1963" s="77"/>
      <c r="L1963" s="77"/>
      <c r="M1963" s="77"/>
      <c r="N1963" s="77"/>
    </row>
    <row r="1964" spans="1:14" ht="16.5" customHeight="1">
      <c r="A1964" s="1"/>
      <c r="B1964" s="1"/>
      <c r="C1964" s="2"/>
      <c r="D1964" s="2"/>
      <c r="E1964" s="2"/>
      <c r="F1964" s="2"/>
      <c r="G1964" s="2"/>
      <c r="H1964" s="2"/>
      <c r="I1964" s="2"/>
      <c r="J1964" s="3"/>
      <c r="K1964" s="3"/>
      <c r="L1964" s="3"/>
      <c r="M1964" s="3"/>
      <c r="N1964" s="3"/>
    </row>
    <row r="1965" spans="1:14" ht="9.75">
      <c r="A1965" s="83" t="s">
        <v>0</v>
      </c>
      <c r="B1965" s="83"/>
      <c r="C1965" s="83"/>
      <c r="D1965" s="83"/>
      <c r="E1965" s="83"/>
      <c r="F1965" s="83"/>
      <c r="G1965" s="83"/>
      <c r="H1965" s="83"/>
      <c r="I1965" s="83"/>
      <c r="J1965" s="83"/>
      <c r="K1965" s="83"/>
      <c r="L1965" s="83"/>
      <c r="M1965" s="83"/>
      <c r="N1965" s="83"/>
    </row>
    <row r="1966" spans="1:14" ht="9.75">
      <c r="A1966" s="84" t="s">
        <v>32</v>
      </c>
      <c r="B1966" s="84"/>
      <c r="C1966" s="84"/>
      <c r="D1966" s="84"/>
      <c r="E1966" s="84"/>
      <c r="F1966" s="84"/>
      <c r="G1966" s="84"/>
      <c r="H1966" s="84"/>
      <c r="I1966" s="84"/>
      <c r="J1966" s="84"/>
      <c r="K1966" s="84"/>
      <c r="L1966" s="84"/>
      <c r="M1966" s="84"/>
      <c r="N1966" s="84"/>
    </row>
    <row r="1967" spans="1:14" ht="9.75">
      <c r="A1967" s="84" t="s">
        <v>33</v>
      </c>
      <c r="B1967" s="84"/>
      <c r="C1967" s="84"/>
      <c r="D1967" s="84"/>
      <c r="E1967" s="84"/>
      <c r="F1967" s="84"/>
      <c r="G1967" s="84"/>
      <c r="H1967" s="84"/>
      <c r="I1967" s="84"/>
      <c r="J1967" s="84"/>
      <c r="K1967" s="84"/>
      <c r="L1967" s="84"/>
      <c r="M1967" s="84"/>
      <c r="N1967" s="84"/>
    </row>
    <row r="1968" spans="1:17" ht="9.75">
      <c r="A1968" s="85" t="s">
        <v>121</v>
      </c>
      <c r="B1968" s="85"/>
      <c r="C1968" s="85"/>
      <c r="D1968" s="85"/>
      <c r="E1968" s="85"/>
      <c r="F1968" s="77" t="s">
        <v>26</v>
      </c>
      <c r="G1968" s="77"/>
      <c r="H1968" s="77"/>
      <c r="I1968" s="77"/>
      <c r="J1968" s="77"/>
      <c r="K1968" s="77"/>
      <c r="L1968" s="77"/>
      <c r="M1968" s="77"/>
      <c r="N1968" s="77"/>
      <c r="Q1968" s="4" t="s">
        <v>26</v>
      </c>
    </row>
    <row r="1969" spans="1:17" ht="9.75">
      <c r="A1969" s="85" t="s">
        <v>25</v>
      </c>
      <c r="B1969" s="85"/>
      <c r="C1969" s="85"/>
      <c r="D1969" s="7">
        <v>40544</v>
      </c>
      <c r="E1969" s="6"/>
      <c r="F1969" s="77" t="s">
        <v>144</v>
      </c>
      <c r="G1969" s="77"/>
      <c r="H1969" s="77"/>
      <c r="I1969" s="77"/>
      <c r="J1969" s="77"/>
      <c r="K1969" s="77"/>
      <c r="L1969" s="77"/>
      <c r="M1969" s="77"/>
      <c r="N1969" s="77"/>
      <c r="Q1969" s="4" t="s">
        <v>143</v>
      </c>
    </row>
    <row r="1970" spans="1:14" ht="21.75" customHeight="1">
      <c r="A1970" s="8"/>
      <c r="B1970" s="1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ht="9.75">
      <c r="A1971" s="86" t="s">
        <v>98</v>
      </c>
      <c r="B1971" s="86"/>
      <c r="C1971" s="86"/>
      <c r="D1971" s="86"/>
      <c r="E1971" s="86"/>
      <c r="F1971" s="86"/>
      <c r="G1971" s="86"/>
      <c r="H1971" s="86"/>
      <c r="I1971" s="86"/>
      <c r="J1971" s="86"/>
      <c r="K1971" s="86"/>
      <c r="L1971" s="86"/>
      <c r="M1971" s="64" t="s">
        <v>38</v>
      </c>
      <c r="N1971" s="65"/>
    </row>
    <row r="1972" spans="1:16" ht="27.75" customHeight="1">
      <c r="A1972" s="48" t="s">
        <v>1</v>
      </c>
      <c r="B1972" s="48"/>
      <c r="C1972" s="10" t="s">
        <v>35</v>
      </c>
      <c r="D1972" s="10" t="s">
        <v>2</v>
      </c>
      <c r="E1972" s="49" t="s">
        <v>37</v>
      </c>
      <c r="F1972" s="49"/>
      <c r="G1972" s="49"/>
      <c r="H1972" s="49"/>
      <c r="I1972" s="49"/>
      <c r="J1972" s="49"/>
      <c r="K1972" s="49"/>
      <c r="L1972" s="49"/>
      <c r="M1972" s="87"/>
      <c r="N1972" s="88"/>
      <c r="P1972" s="4" t="s">
        <v>37</v>
      </c>
    </row>
    <row r="1973" spans="1:17" ht="19.5" customHeight="1">
      <c r="A1973" s="48"/>
      <c r="B1973" s="48"/>
      <c r="C1973" s="12">
        <v>40238</v>
      </c>
      <c r="D1973" s="13" t="s">
        <v>142</v>
      </c>
      <c r="E1973" s="13" t="s">
        <v>3</v>
      </c>
      <c r="F1973" s="14">
        <f>J1973*10</f>
        <v>362347.5</v>
      </c>
      <c r="G1973" s="11" t="s">
        <v>4</v>
      </c>
      <c r="H1973" s="14">
        <f>J1973*3</f>
        <v>108704.25</v>
      </c>
      <c r="I1973" s="14" t="s">
        <v>5</v>
      </c>
      <c r="J1973" s="50">
        <v>36234.75</v>
      </c>
      <c r="K1973" s="50"/>
      <c r="L1973" s="50"/>
      <c r="M1973" s="70" t="s">
        <v>6</v>
      </c>
      <c r="N1973" s="75"/>
      <c r="P1973" s="4" t="s">
        <v>3</v>
      </c>
      <c r="Q1973" s="31">
        <v>362347.5</v>
      </c>
    </row>
    <row r="1974" spans="1:16" ht="18.75" customHeight="1">
      <c r="A1974" s="49" t="s">
        <v>7</v>
      </c>
      <c r="B1974" s="49"/>
      <c r="C1974" s="48" t="s">
        <v>36</v>
      </c>
      <c r="D1974" s="48"/>
      <c r="E1974" s="49" t="s">
        <v>39</v>
      </c>
      <c r="F1974" s="49"/>
      <c r="G1974" s="49"/>
      <c r="H1974" s="49"/>
      <c r="I1974" s="49"/>
      <c r="J1974" s="49"/>
      <c r="K1974" s="49"/>
      <c r="L1974" s="49"/>
      <c r="M1974" s="71"/>
      <c r="N1974" s="76"/>
      <c r="P1974" s="4" t="s">
        <v>39</v>
      </c>
    </row>
    <row r="1975" spans="1:16" ht="59.25" customHeight="1">
      <c r="A1975" s="49"/>
      <c r="B1975" s="49"/>
      <c r="C1975" s="48"/>
      <c r="D1975" s="48"/>
      <c r="E1975" s="48" t="s">
        <v>8</v>
      </c>
      <c r="F1975" s="48"/>
      <c r="G1975" s="48"/>
      <c r="H1975" s="9" t="s">
        <v>9</v>
      </c>
      <c r="I1975" s="48" t="s">
        <v>34</v>
      </c>
      <c r="J1975" s="48"/>
      <c r="K1975" s="48"/>
      <c r="L1975" s="48"/>
      <c r="M1975" s="11" t="s">
        <v>40</v>
      </c>
      <c r="N1975" s="15"/>
      <c r="P1975" s="4" t="s">
        <v>8</v>
      </c>
    </row>
    <row r="1976" spans="1:17" ht="34.5" customHeight="1">
      <c r="A1976" s="49"/>
      <c r="B1976" s="49"/>
      <c r="C1976" s="51">
        <f>E1976+H1976</f>
        <v>3635</v>
      </c>
      <c r="D1976" s="51"/>
      <c r="E1976" s="50">
        <v>3635</v>
      </c>
      <c r="F1976" s="50"/>
      <c r="G1976" s="50"/>
      <c r="H1976" s="14">
        <v>0</v>
      </c>
      <c r="I1976" s="50">
        <v>2705</v>
      </c>
      <c r="J1976" s="50"/>
      <c r="K1976" s="50"/>
      <c r="L1976" s="50"/>
      <c r="M1976" s="11" t="s">
        <v>41</v>
      </c>
      <c r="N1976" s="11"/>
      <c r="P1976" s="31">
        <v>3635</v>
      </c>
      <c r="Q1976" s="31"/>
    </row>
    <row r="1977" spans="1:14" ht="13.5" customHeight="1">
      <c r="A1977" s="64" t="s">
        <v>10</v>
      </c>
      <c r="B1977" s="65"/>
      <c r="C1977" s="73">
        <f>E1976</f>
        <v>3635</v>
      </c>
      <c r="D1977" s="64" t="s">
        <v>11</v>
      </c>
      <c r="E1977" s="68"/>
      <c r="F1977" s="65"/>
      <c r="G1977" s="60"/>
      <c r="H1977" s="64" t="s">
        <v>43</v>
      </c>
      <c r="I1977" s="78"/>
      <c r="J1977" s="78"/>
      <c r="K1977" s="78"/>
      <c r="L1977" s="79"/>
      <c r="M1977" s="70" t="s">
        <v>42</v>
      </c>
      <c r="N1977" s="70">
        <v>18.24</v>
      </c>
    </row>
    <row r="1978" spans="1:14" ht="33.75" customHeight="1">
      <c r="A1978" s="66"/>
      <c r="B1978" s="67"/>
      <c r="C1978" s="74"/>
      <c r="D1978" s="66"/>
      <c r="E1978" s="69"/>
      <c r="F1978" s="67"/>
      <c r="G1978" s="61"/>
      <c r="H1978" s="80"/>
      <c r="I1978" s="81"/>
      <c r="J1978" s="81"/>
      <c r="K1978" s="81"/>
      <c r="L1978" s="82"/>
      <c r="M1978" s="71"/>
      <c r="N1978" s="71"/>
    </row>
    <row r="1979" spans="1:14" ht="9.75" customHeight="1">
      <c r="A1979" s="16"/>
      <c r="B1979" s="16"/>
      <c r="C1979" s="16"/>
      <c r="D1979" s="16"/>
      <c r="E1979" s="16"/>
      <c r="F1979" s="16"/>
      <c r="G1979" s="17"/>
      <c r="H1979" s="18"/>
      <c r="I1979" s="18"/>
      <c r="J1979" s="18"/>
      <c r="K1979" s="18"/>
      <c r="L1979" s="18"/>
      <c r="M1979" s="19"/>
      <c r="N1979" s="19"/>
    </row>
    <row r="1980" spans="1:17" ht="34.5" customHeight="1">
      <c r="A1980" s="52" t="s">
        <v>44</v>
      </c>
      <c r="B1980" s="54"/>
      <c r="C1980" s="9" t="s">
        <v>134</v>
      </c>
      <c r="D1980" s="52" t="s">
        <v>45</v>
      </c>
      <c r="E1980" s="54"/>
      <c r="F1980" s="9">
        <v>5</v>
      </c>
      <c r="G1980" s="52" t="s">
        <v>46</v>
      </c>
      <c r="H1980" s="54"/>
      <c r="I1980" s="9">
        <v>5</v>
      </c>
      <c r="J1980" s="52" t="s">
        <v>47</v>
      </c>
      <c r="K1980" s="53"/>
      <c r="L1980" s="54"/>
      <c r="M1980" s="62">
        <v>70</v>
      </c>
      <c r="N1980" s="63"/>
      <c r="Q1980" s="4">
        <v>5</v>
      </c>
    </row>
    <row r="1981" spans="1:14" ht="71.25" customHeight="1">
      <c r="A1981" s="8"/>
      <c r="B1981" s="1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6" ht="12.75" customHeight="1">
      <c r="A1982" s="60" t="s">
        <v>48</v>
      </c>
      <c r="B1982" s="64" t="s">
        <v>12</v>
      </c>
      <c r="C1982" s="68"/>
      <c r="D1982" s="65"/>
      <c r="E1982" s="64" t="s">
        <v>53</v>
      </c>
      <c r="F1982" s="65"/>
      <c r="G1982" s="62" t="s">
        <v>39</v>
      </c>
      <c r="H1982" s="63"/>
      <c r="I1982" s="48" t="s">
        <v>16</v>
      </c>
      <c r="J1982" s="48"/>
      <c r="K1982" s="48"/>
      <c r="L1982" s="48"/>
      <c r="M1982" s="48"/>
      <c r="N1982" s="48"/>
      <c r="P1982" s="4" t="s">
        <v>53</v>
      </c>
    </row>
    <row r="1983" spans="1:14" ht="9.75">
      <c r="A1983" s="61"/>
      <c r="B1983" s="66"/>
      <c r="C1983" s="69"/>
      <c r="D1983" s="67"/>
      <c r="E1983" s="66"/>
      <c r="F1983" s="67"/>
      <c r="G1983" s="62" t="s">
        <v>13</v>
      </c>
      <c r="H1983" s="63"/>
      <c r="I1983" s="48"/>
      <c r="J1983" s="48"/>
      <c r="K1983" s="48"/>
      <c r="L1983" s="48"/>
      <c r="M1983" s="48"/>
      <c r="N1983" s="48"/>
    </row>
    <row r="1984" spans="1:16" ht="9.75">
      <c r="A1984" s="20">
        <v>1</v>
      </c>
      <c r="B1984" s="46">
        <v>2</v>
      </c>
      <c r="C1984" s="56"/>
      <c r="D1984" s="47"/>
      <c r="E1984" s="52">
        <v>3</v>
      </c>
      <c r="F1984" s="54"/>
      <c r="G1984" s="46">
        <v>4</v>
      </c>
      <c r="H1984" s="47"/>
      <c r="I1984" s="56">
        <v>5</v>
      </c>
      <c r="J1984" s="56"/>
      <c r="K1984" s="56"/>
      <c r="L1984" s="56"/>
      <c r="M1984" s="56"/>
      <c r="N1984" s="47"/>
      <c r="P1984" s="4">
        <v>3</v>
      </c>
    </row>
    <row r="1985" spans="1:17" ht="25.5" customHeight="1">
      <c r="A1985" s="11">
        <v>1</v>
      </c>
      <c r="B1985" s="52" t="s">
        <v>49</v>
      </c>
      <c r="C1985" s="53"/>
      <c r="D1985" s="54"/>
      <c r="E1985" s="55">
        <f>J1973*10</f>
        <v>362347.5</v>
      </c>
      <c r="F1985" s="55"/>
      <c r="G1985" s="55">
        <f>H1973</f>
        <v>108704.25</v>
      </c>
      <c r="H1985" s="55"/>
      <c r="I1985" s="72"/>
      <c r="J1985" s="72"/>
      <c r="K1985" s="72"/>
      <c r="L1985" s="72"/>
      <c r="M1985" s="72"/>
      <c r="N1985" s="72"/>
      <c r="P1985" s="31">
        <v>253643.25</v>
      </c>
      <c r="Q1985" s="31"/>
    </row>
    <row r="1986" spans="1:17" ht="22.5" customHeight="1">
      <c r="A1986" s="11">
        <v>2</v>
      </c>
      <c r="B1986" s="52" t="s">
        <v>50</v>
      </c>
      <c r="C1986" s="53"/>
      <c r="D1986" s="54"/>
      <c r="E1986" s="55">
        <f>E1985</f>
        <v>362347.5</v>
      </c>
      <c r="F1986" s="55"/>
      <c r="G1986" s="55">
        <f>H1973</f>
        <v>108704.25</v>
      </c>
      <c r="H1986" s="55"/>
      <c r="I1986" s="72"/>
      <c r="J1986" s="72"/>
      <c r="K1986" s="72"/>
      <c r="L1986" s="72"/>
      <c r="M1986" s="72"/>
      <c r="N1986" s="72"/>
      <c r="P1986" s="31">
        <v>253643.25</v>
      </c>
      <c r="Q1986" s="31"/>
    </row>
    <row r="1987" spans="1:17" ht="36" customHeight="1">
      <c r="A1987" s="11">
        <v>3</v>
      </c>
      <c r="B1987" s="52" t="s">
        <v>51</v>
      </c>
      <c r="C1987" s="53"/>
      <c r="D1987" s="54"/>
      <c r="E1987" s="55">
        <v>0</v>
      </c>
      <c r="F1987" s="55"/>
      <c r="G1987" s="55">
        <v>0</v>
      </c>
      <c r="H1987" s="55"/>
      <c r="I1987" s="72"/>
      <c r="J1987" s="72"/>
      <c r="K1987" s="72"/>
      <c r="L1987" s="72"/>
      <c r="M1987" s="72"/>
      <c r="N1987" s="72"/>
      <c r="P1987" s="31">
        <v>0</v>
      </c>
      <c r="Q1987" s="31"/>
    </row>
    <row r="1988" spans="1:17" ht="36" customHeight="1">
      <c r="A1988" s="11">
        <v>4</v>
      </c>
      <c r="B1988" s="52" t="s">
        <v>52</v>
      </c>
      <c r="C1988" s="53"/>
      <c r="D1988" s="54"/>
      <c r="E1988" s="55">
        <f>E1985</f>
        <v>362347.5</v>
      </c>
      <c r="F1988" s="55"/>
      <c r="G1988" s="55">
        <f>H1973</f>
        <v>108704.25</v>
      </c>
      <c r="H1988" s="55"/>
      <c r="I1988" s="72"/>
      <c r="J1988" s="72"/>
      <c r="K1988" s="72"/>
      <c r="L1988" s="72"/>
      <c r="M1988" s="72"/>
      <c r="N1988" s="72"/>
      <c r="P1988" s="31">
        <v>253643.25</v>
      </c>
      <c r="Q1988" s="31"/>
    </row>
    <row r="1989" spans="1:16" ht="12" customHeight="1">
      <c r="A1989" s="60" t="s">
        <v>48</v>
      </c>
      <c r="B1989" s="64" t="s">
        <v>12</v>
      </c>
      <c r="C1989" s="68"/>
      <c r="D1989" s="65"/>
      <c r="E1989" s="64" t="s">
        <v>53</v>
      </c>
      <c r="F1989" s="65"/>
      <c r="G1989" s="64" t="s">
        <v>55</v>
      </c>
      <c r="H1989" s="65"/>
      <c r="I1989" s="64" t="s">
        <v>39</v>
      </c>
      <c r="J1989" s="68"/>
      <c r="K1989" s="68"/>
      <c r="L1989" s="68"/>
      <c r="M1989" s="64" t="s">
        <v>56</v>
      </c>
      <c r="N1989" s="65"/>
      <c r="P1989" s="4" t="s">
        <v>53</v>
      </c>
    </row>
    <row r="1990" spans="1:14" ht="30.75" customHeight="1">
      <c r="A1990" s="61"/>
      <c r="B1990" s="66"/>
      <c r="C1990" s="69"/>
      <c r="D1990" s="67"/>
      <c r="E1990" s="66"/>
      <c r="F1990" s="67"/>
      <c r="G1990" s="66"/>
      <c r="H1990" s="67"/>
      <c r="I1990" s="52" t="s">
        <v>17</v>
      </c>
      <c r="J1990" s="54"/>
      <c r="K1990" s="52" t="s">
        <v>18</v>
      </c>
      <c r="L1990" s="54"/>
      <c r="M1990" s="66"/>
      <c r="N1990" s="67"/>
    </row>
    <row r="1991" spans="1:16" ht="12" customHeight="1">
      <c r="A1991" s="20">
        <v>1</v>
      </c>
      <c r="B1991" s="46">
        <v>2</v>
      </c>
      <c r="C1991" s="56"/>
      <c r="D1991" s="47"/>
      <c r="E1991" s="52">
        <v>3</v>
      </c>
      <c r="F1991" s="54"/>
      <c r="G1991" s="46">
        <v>4</v>
      </c>
      <c r="H1991" s="47"/>
      <c r="I1991" s="46" t="s">
        <v>14</v>
      </c>
      <c r="J1991" s="47"/>
      <c r="K1991" s="56" t="s">
        <v>15</v>
      </c>
      <c r="L1991" s="47"/>
      <c r="M1991" s="46">
        <v>5</v>
      </c>
      <c r="N1991" s="47"/>
      <c r="P1991" s="4">
        <v>3</v>
      </c>
    </row>
    <row r="1992" spans="1:14" ht="9.75">
      <c r="A1992" s="20"/>
      <c r="B1992" s="57" t="s">
        <v>58</v>
      </c>
      <c r="C1992" s="58"/>
      <c r="D1992" s="59"/>
      <c r="E1992" s="52"/>
      <c r="F1992" s="54"/>
      <c r="G1992" s="46"/>
      <c r="H1992" s="47"/>
      <c r="I1992" s="46"/>
      <c r="J1992" s="47"/>
      <c r="K1992" s="56"/>
      <c r="L1992" s="47"/>
      <c r="M1992" s="46"/>
      <c r="N1992" s="47"/>
    </row>
    <row r="1993" spans="1:17" ht="49.5" customHeight="1">
      <c r="A1993" s="11">
        <v>5</v>
      </c>
      <c r="B1993" s="52" t="s">
        <v>65</v>
      </c>
      <c r="C1993" s="53"/>
      <c r="D1993" s="54"/>
      <c r="E1993" s="55">
        <f>G1993+P1993</f>
        <v>607189.76</v>
      </c>
      <c r="F1993" s="55"/>
      <c r="G1993" s="44">
        <f>G1995+G1996+G1997+G1998+G1999+G2000+G2001+G2002+G2003+G2004+G2005+G2006+G2007+G2008+G2009</f>
        <v>179512.46000000002</v>
      </c>
      <c r="H1993" s="45"/>
      <c r="I1993" s="44">
        <f>I1995+I1996+I1997+I1998+I1999+I2000+I2001+I2002+I2003+I2004+I2005+I2006+I2007+I2008+I2009</f>
        <v>77418.51000000001</v>
      </c>
      <c r="J1993" s="45"/>
      <c r="K1993" s="44">
        <f>K1995+K1996+K1997+K1998+K1999+K2000+K2001+K2002+K2003+K2004+K2005+K2006+K2007+K2008+K2009</f>
        <v>102093.95</v>
      </c>
      <c r="L1993" s="45"/>
      <c r="M1993" s="46"/>
      <c r="N1993" s="47"/>
      <c r="P1993" s="31">
        <v>427677.3</v>
      </c>
      <c r="Q1993" s="31"/>
    </row>
    <row r="1994" spans="1:17" ht="8.25" customHeight="1">
      <c r="A1994" s="11"/>
      <c r="B1994" s="52" t="s">
        <v>57</v>
      </c>
      <c r="C1994" s="53"/>
      <c r="D1994" s="54"/>
      <c r="E1994" s="44"/>
      <c r="F1994" s="45"/>
      <c r="G1994" s="44"/>
      <c r="H1994" s="45"/>
      <c r="I1994" s="46"/>
      <c r="J1994" s="47"/>
      <c r="K1994" s="46"/>
      <c r="L1994" s="47"/>
      <c r="M1994" s="46"/>
      <c r="N1994" s="47"/>
      <c r="P1994" s="31"/>
      <c r="Q1994" s="31"/>
    </row>
    <row r="1995" spans="1:17" ht="30.75" customHeight="1">
      <c r="A1995" s="11" t="s">
        <v>54</v>
      </c>
      <c r="B1995" s="52" t="s">
        <v>66</v>
      </c>
      <c r="C1995" s="53"/>
      <c r="D1995" s="54"/>
      <c r="E1995" s="55">
        <f aca="true" t="shared" si="44" ref="E1995:E2008">G1995+P1995</f>
        <v>39044.64</v>
      </c>
      <c r="F1995" s="55"/>
      <c r="G1995" s="55">
        <f>I1995+K1995</f>
        <v>8000.54</v>
      </c>
      <c r="H1995" s="55"/>
      <c r="I1995" s="44">
        <v>8000.54</v>
      </c>
      <c r="J1995" s="45"/>
      <c r="K1995" s="44"/>
      <c r="L1995" s="45"/>
      <c r="M1995" s="46"/>
      <c r="N1995" s="47"/>
      <c r="P1995" s="31">
        <v>31044.1</v>
      </c>
      <c r="Q1995" s="31"/>
    </row>
    <row r="1996" spans="1:17" ht="47.25" customHeight="1">
      <c r="A1996" s="21" t="s">
        <v>67</v>
      </c>
      <c r="B1996" s="52" t="s">
        <v>81</v>
      </c>
      <c r="C1996" s="53"/>
      <c r="D1996" s="54"/>
      <c r="E1996" s="55">
        <f t="shared" si="44"/>
        <v>116689.98999999999</v>
      </c>
      <c r="F1996" s="55"/>
      <c r="G1996" s="55">
        <f>I1996+K1996</f>
        <v>17678.45</v>
      </c>
      <c r="H1996" s="55"/>
      <c r="I1996" s="44">
        <v>17678.45</v>
      </c>
      <c r="J1996" s="45"/>
      <c r="K1996" s="44"/>
      <c r="L1996" s="45"/>
      <c r="M1996" s="46"/>
      <c r="N1996" s="47"/>
      <c r="P1996" s="31">
        <v>99011.54</v>
      </c>
      <c r="Q1996" s="31"/>
    </row>
    <row r="1997" spans="1:17" ht="30.75" customHeight="1">
      <c r="A1997" s="21" t="s">
        <v>68</v>
      </c>
      <c r="B1997" s="52" t="s">
        <v>82</v>
      </c>
      <c r="C1997" s="53"/>
      <c r="D1997" s="54"/>
      <c r="E1997" s="55">
        <f t="shared" si="44"/>
        <v>38315.81</v>
      </c>
      <c r="F1997" s="55"/>
      <c r="G1997" s="55">
        <f aca="true" t="shared" si="45" ref="G1997:G2008">I1997+K1997</f>
        <v>11559.6</v>
      </c>
      <c r="H1997" s="55"/>
      <c r="I1997" s="44"/>
      <c r="J1997" s="45"/>
      <c r="K1997" s="44">
        <v>11559.6</v>
      </c>
      <c r="L1997" s="45"/>
      <c r="M1997" s="46"/>
      <c r="N1997" s="47"/>
      <c r="P1997" s="31">
        <v>26756.21</v>
      </c>
      <c r="Q1997" s="31"/>
    </row>
    <row r="1998" spans="1:17" ht="30" customHeight="1">
      <c r="A1998" s="21" t="s">
        <v>69</v>
      </c>
      <c r="B1998" s="52" t="s">
        <v>83</v>
      </c>
      <c r="C1998" s="53"/>
      <c r="D1998" s="54"/>
      <c r="E1998" s="55">
        <f t="shared" si="44"/>
        <v>34455.979999999996</v>
      </c>
      <c r="F1998" s="55"/>
      <c r="G1998" s="55">
        <f t="shared" si="45"/>
        <v>17125.66</v>
      </c>
      <c r="H1998" s="55"/>
      <c r="I1998" s="44">
        <v>7427.28</v>
      </c>
      <c r="J1998" s="45"/>
      <c r="K1998" s="44">
        <v>9698.38</v>
      </c>
      <c r="L1998" s="45"/>
      <c r="M1998" s="46"/>
      <c r="N1998" s="47"/>
      <c r="P1998" s="31">
        <v>17330.32</v>
      </c>
      <c r="Q1998" s="31"/>
    </row>
    <row r="1999" spans="1:17" ht="47.25" customHeight="1">
      <c r="A1999" s="21" t="s">
        <v>70</v>
      </c>
      <c r="B1999" s="52" t="s">
        <v>84</v>
      </c>
      <c r="C1999" s="53"/>
      <c r="D1999" s="54"/>
      <c r="E1999" s="55">
        <f t="shared" si="44"/>
        <v>126502.07</v>
      </c>
      <c r="F1999" s="55"/>
      <c r="G1999" s="55">
        <f t="shared" si="45"/>
        <v>29411.04</v>
      </c>
      <c r="H1999" s="55"/>
      <c r="I1999" s="44">
        <v>29411.04</v>
      </c>
      <c r="J1999" s="45"/>
      <c r="K1999" s="44"/>
      <c r="L1999" s="45"/>
      <c r="M1999" s="46"/>
      <c r="N1999" s="47"/>
      <c r="P1999" s="31">
        <v>97091.03</v>
      </c>
      <c r="Q1999" s="31"/>
    </row>
    <row r="2000" spans="1:17" ht="52.5" customHeight="1">
      <c r="A2000" s="21" t="s">
        <v>71</v>
      </c>
      <c r="B2000" s="52" t="s">
        <v>85</v>
      </c>
      <c r="C2000" s="53"/>
      <c r="D2000" s="54"/>
      <c r="E2000" s="55">
        <f t="shared" si="44"/>
        <v>97338.48</v>
      </c>
      <c r="F2000" s="55"/>
      <c r="G2000" s="55">
        <f t="shared" si="45"/>
        <v>14901.2</v>
      </c>
      <c r="H2000" s="55"/>
      <c r="I2000" s="44">
        <v>14901.2</v>
      </c>
      <c r="J2000" s="45"/>
      <c r="K2000" s="44"/>
      <c r="L2000" s="45"/>
      <c r="M2000" s="46"/>
      <c r="N2000" s="47"/>
      <c r="P2000" s="31">
        <v>82437.28</v>
      </c>
      <c r="Q2000" s="31"/>
    </row>
    <row r="2001" spans="1:17" ht="56.25" customHeight="1">
      <c r="A2001" s="21" t="s">
        <v>72</v>
      </c>
      <c r="B2001" s="52" t="s">
        <v>86</v>
      </c>
      <c r="C2001" s="53"/>
      <c r="D2001" s="54"/>
      <c r="E2001" s="55">
        <f t="shared" si="44"/>
        <v>0</v>
      </c>
      <c r="F2001" s="55"/>
      <c r="G2001" s="55">
        <f t="shared" si="45"/>
        <v>0</v>
      </c>
      <c r="H2001" s="55"/>
      <c r="I2001" s="44"/>
      <c r="J2001" s="45"/>
      <c r="K2001" s="44"/>
      <c r="L2001" s="45"/>
      <c r="M2001" s="46"/>
      <c r="N2001" s="47"/>
      <c r="P2001" s="31">
        <v>0</v>
      </c>
      <c r="Q2001" s="31"/>
    </row>
    <row r="2002" spans="1:17" ht="48" customHeight="1">
      <c r="A2002" s="21" t="s">
        <v>73</v>
      </c>
      <c r="B2002" s="52" t="s">
        <v>94</v>
      </c>
      <c r="C2002" s="53"/>
      <c r="D2002" s="54"/>
      <c r="E2002" s="55">
        <f t="shared" si="44"/>
        <v>29342.64</v>
      </c>
      <c r="F2002" s="55"/>
      <c r="G2002" s="55">
        <f t="shared" si="45"/>
        <v>29342.64</v>
      </c>
      <c r="H2002" s="55"/>
      <c r="I2002" s="44"/>
      <c r="J2002" s="45"/>
      <c r="K2002" s="44">
        <v>29342.64</v>
      </c>
      <c r="L2002" s="45"/>
      <c r="M2002" s="46"/>
      <c r="N2002" s="47"/>
      <c r="P2002" s="31">
        <v>0</v>
      </c>
      <c r="Q2002" s="31"/>
    </row>
    <row r="2003" spans="1:17" ht="48" customHeight="1">
      <c r="A2003" s="21" t="s">
        <v>74</v>
      </c>
      <c r="B2003" s="52" t="s">
        <v>93</v>
      </c>
      <c r="C2003" s="53"/>
      <c r="D2003" s="54"/>
      <c r="E2003" s="55">
        <f t="shared" si="44"/>
        <v>1612.83</v>
      </c>
      <c r="F2003" s="55"/>
      <c r="G2003" s="55">
        <f t="shared" si="45"/>
        <v>0</v>
      </c>
      <c r="H2003" s="55"/>
      <c r="I2003" s="44"/>
      <c r="J2003" s="45"/>
      <c r="K2003" s="44"/>
      <c r="L2003" s="45"/>
      <c r="M2003" s="46"/>
      <c r="N2003" s="47"/>
      <c r="P2003" s="31">
        <v>1612.83</v>
      </c>
      <c r="Q2003" s="31"/>
    </row>
    <row r="2004" spans="1:17" ht="54.75" customHeight="1">
      <c r="A2004" s="21" t="s">
        <v>75</v>
      </c>
      <c r="B2004" s="52" t="s">
        <v>92</v>
      </c>
      <c r="C2004" s="53"/>
      <c r="D2004" s="54"/>
      <c r="E2004" s="55">
        <f t="shared" si="44"/>
        <v>60196.520000000004</v>
      </c>
      <c r="F2004" s="55"/>
      <c r="G2004" s="55">
        <f t="shared" si="45"/>
        <v>17012.06</v>
      </c>
      <c r="H2004" s="55"/>
      <c r="I2004" s="44"/>
      <c r="J2004" s="45"/>
      <c r="K2004" s="44">
        <v>17012.06</v>
      </c>
      <c r="L2004" s="45"/>
      <c r="M2004" s="46"/>
      <c r="N2004" s="47"/>
      <c r="P2004" s="31">
        <v>43184.46</v>
      </c>
      <c r="Q2004" s="31"/>
    </row>
    <row r="2005" spans="1:17" ht="38.25" customHeight="1">
      <c r="A2005" s="21" t="s">
        <v>76</v>
      </c>
      <c r="B2005" s="52" t="s">
        <v>91</v>
      </c>
      <c r="C2005" s="53"/>
      <c r="D2005" s="54"/>
      <c r="E2005" s="55">
        <f t="shared" si="44"/>
        <v>11299.2</v>
      </c>
      <c r="F2005" s="55"/>
      <c r="G2005" s="55">
        <f t="shared" si="45"/>
        <v>3389.76</v>
      </c>
      <c r="H2005" s="55"/>
      <c r="I2005" s="44"/>
      <c r="J2005" s="45"/>
      <c r="K2005" s="44">
        <v>3389.76</v>
      </c>
      <c r="L2005" s="45"/>
      <c r="M2005" s="46"/>
      <c r="N2005" s="47"/>
      <c r="P2005" s="31">
        <v>7909.44</v>
      </c>
      <c r="Q2005" s="31"/>
    </row>
    <row r="2006" spans="1:17" ht="53.25" customHeight="1">
      <c r="A2006" s="21" t="s">
        <v>77</v>
      </c>
      <c r="B2006" s="52" t="s">
        <v>90</v>
      </c>
      <c r="C2006" s="53"/>
      <c r="D2006" s="54"/>
      <c r="E2006" s="55">
        <f t="shared" si="44"/>
        <v>5878.799999999999</v>
      </c>
      <c r="F2006" s="55"/>
      <c r="G2006" s="55">
        <f t="shared" si="45"/>
        <v>2297.7</v>
      </c>
      <c r="H2006" s="55"/>
      <c r="I2006" s="44"/>
      <c r="J2006" s="45"/>
      <c r="K2006" s="44">
        <v>2297.7</v>
      </c>
      <c r="L2006" s="45"/>
      <c r="M2006" s="46"/>
      <c r="N2006" s="47"/>
      <c r="P2006" s="31">
        <v>3581.1</v>
      </c>
      <c r="Q2006" s="31"/>
    </row>
    <row r="2007" spans="1:17" ht="36" customHeight="1">
      <c r="A2007" s="21" t="s">
        <v>78</v>
      </c>
      <c r="B2007" s="52" t="s">
        <v>89</v>
      </c>
      <c r="C2007" s="53"/>
      <c r="D2007" s="54"/>
      <c r="E2007" s="55">
        <f t="shared" si="44"/>
        <v>40354.4</v>
      </c>
      <c r="F2007" s="55"/>
      <c r="G2007" s="55">
        <f t="shared" si="45"/>
        <v>26946.29</v>
      </c>
      <c r="H2007" s="55"/>
      <c r="I2007" s="44"/>
      <c r="J2007" s="45"/>
      <c r="K2007" s="44">
        <v>26946.29</v>
      </c>
      <c r="L2007" s="45"/>
      <c r="M2007" s="46"/>
      <c r="N2007" s="47"/>
      <c r="P2007" s="31">
        <v>13408.11</v>
      </c>
      <c r="Q2007" s="31"/>
    </row>
    <row r="2008" spans="1:17" ht="39.75" customHeight="1">
      <c r="A2008" s="21" t="s">
        <v>79</v>
      </c>
      <c r="B2008" s="52" t="s">
        <v>88</v>
      </c>
      <c r="C2008" s="53"/>
      <c r="D2008" s="54"/>
      <c r="E2008" s="55">
        <f t="shared" si="44"/>
        <v>6158.4</v>
      </c>
      <c r="F2008" s="55"/>
      <c r="G2008" s="55">
        <f t="shared" si="45"/>
        <v>1847.52</v>
      </c>
      <c r="H2008" s="55"/>
      <c r="I2008" s="44"/>
      <c r="J2008" s="45"/>
      <c r="K2008" s="44">
        <v>1847.52</v>
      </c>
      <c r="L2008" s="45"/>
      <c r="M2008" s="46"/>
      <c r="N2008" s="47"/>
      <c r="P2008" s="31">
        <v>4310.88</v>
      </c>
      <c r="Q2008" s="31"/>
    </row>
    <row r="2009" spans="1:17" ht="60" customHeight="1">
      <c r="A2009" s="21" t="s">
        <v>80</v>
      </c>
      <c r="B2009" s="52" t="s">
        <v>87</v>
      </c>
      <c r="C2009" s="53"/>
      <c r="D2009" s="54"/>
      <c r="E2009" s="55">
        <v>0</v>
      </c>
      <c r="F2009" s="55"/>
      <c r="G2009" s="55">
        <v>0</v>
      </c>
      <c r="H2009" s="55"/>
      <c r="I2009" s="55">
        <v>0</v>
      </c>
      <c r="J2009" s="55"/>
      <c r="K2009" s="55">
        <v>0</v>
      </c>
      <c r="L2009" s="55"/>
      <c r="M2009" s="46"/>
      <c r="N2009" s="47"/>
      <c r="P2009" s="31">
        <v>0</v>
      </c>
      <c r="Q2009" s="31"/>
    </row>
    <row r="2010" spans="1:14" ht="9.7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4"/>
    </row>
    <row r="2011" spans="1:16" ht="12.75" customHeight="1">
      <c r="A2011" s="49" t="s">
        <v>19</v>
      </c>
      <c r="B2011" s="36" t="s">
        <v>21</v>
      </c>
      <c r="C2011" s="37"/>
      <c r="D2011" s="38"/>
      <c r="E2011" s="36" t="s">
        <v>59</v>
      </c>
      <c r="F2011" s="38"/>
      <c r="G2011" s="92">
        <f>N2012*10</f>
        <v>663024</v>
      </c>
      <c r="H2011" s="93"/>
      <c r="I2011" s="89" t="s">
        <v>39</v>
      </c>
      <c r="J2011" s="90"/>
      <c r="K2011" s="90"/>
      <c r="L2011" s="90"/>
      <c r="M2011" s="90"/>
      <c r="N2011" s="91"/>
      <c r="P2011" s="4" t="s">
        <v>59</v>
      </c>
    </row>
    <row r="2012" spans="1:14" ht="44.25" customHeight="1">
      <c r="A2012" s="49"/>
      <c r="B2012" s="39"/>
      <c r="C2012" s="40"/>
      <c r="D2012" s="41"/>
      <c r="E2012" s="39"/>
      <c r="F2012" s="41"/>
      <c r="G2012" s="94"/>
      <c r="H2012" s="95"/>
      <c r="I2012" s="46" t="s">
        <v>4</v>
      </c>
      <c r="J2012" s="47"/>
      <c r="K2012" s="44">
        <f>N2012*3</f>
        <v>198907.19999999998</v>
      </c>
      <c r="L2012" s="45"/>
      <c r="M2012" s="25" t="s">
        <v>5</v>
      </c>
      <c r="N2012" s="26">
        <f>ROUND((C1976*(N1973+N1975+N1976+N1977)),2)</f>
        <v>66302.4</v>
      </c>
    </row>
    <row r="2013" spans="1:16" ht="21" customHeight="1">
      <c r="A2013" s="49"/>
      <c r="B2013" s="42" t="s">
        <v>20</v>
      </c>
      <c r="C2013" s="43"/>
      <c r="D2013" s="32"/>
      <c r="E2013" s="46" t="s">
        <v>59</v>
      </c>
      <c r="F2013" s="47"/>
      <c r="G2013" s="44">
        <f>N2013*10</f>
        <v>663024</v>
      </c>
      <c r="H2013" s="45"/>
      <c r="I2013" s="46" t="s">
        <v>4</v>
      </c>
      <c r="J2013" s="47"/>
      <c r="K2013" s="44">
        <f>N2013*3</f>
        <v>198907.19999999998</v>
      </c>
      <c r="L2013" s="45"/>
      <c r="M2013" s="25" t="s">
        <v>5</v>
      </c>
      <c r="N2013" s="26">
        <f>ROUND((E1976*(N1973+N1975+N1976+N1977)),2)</f>
        <v>66302.4</v>
      </c>
      <c r="P2013" s="4" t="s">
        <v>59</v>
      </c>
    </row>
    <row r="2014" spans="1:14" ht="9.75">
      <c r="A2014" s="27"/>
      <c r="B2014" s="27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27"/>
      <c r="N2014" s="27"/>
    </row>
    <row r="2015" spans="1:14" ht="9.75">
      <c r="A2015" s="27"/>
      <c r="B2015" s="27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27"/>
      <c r="N2015" s="27"/>
    </row>
    <row r="2016" spans="1:14" ht="9.75">
      <c r="A2016" s="27"/>
      <c r="B2016" s="28" t="s">
        <v>22</v>
      </c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7"/>
      <c r="N2016" s="27"/>
    </row>
    <row r="2017" spans="1:14" ht="9.75">
      <c r="A2017" s="27"/>
      <c r="B2017" s="28" t="s">
        <v>23</v>
      </c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7"/>
      <c r="N2017" s="27"/>
    </row>
    <row r="2018" spans="1:14" ht="9.75">
      <c r="A2018" s="27"/>
      <c r="B2018" s="33" t="s">
        <v>24</v>
      </c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27"/>
      <c r="N2018" s="27"/>
    </row>
    <row r="2019" spans="1:14" ht="9.75">
      <c r="A2019" s="27"/>
      <c r="B2019" s="33"/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27"/>
      <c r="N2019" s="27"/>
    </row>
    <row r="2020" spans="1:14" ht="9.75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27"/>
      <c r="N2020" s="27"/>
    </row>
    <row r="2021" spans="1:14" ht="9.75">
      <c r="A2021" s="27"/>
      <c r="B2021" s="28" t="s">
        <v>95</v>
      </c>
      <c r="C2021" s="28"/>
      <c r="D2021" s="28"/>
      <c r="E2021" s="27"/>
      <c r="F2021" s="28"/>
      <c r="G2021" s="28"/>
      <c r="H2021" s="28"/>
      <c r="I2021" s="28"/>
      <c r="J2021" s="34" t="s">
        <v>97</v>
      </c>
      <c r="K2021" s="34"/>
      <c r="L2021" s="34"/>
      <c r="M2021" s="34"/>
      <c r="N2021" s="34"/>
    </row>
    <row r="2022" spans="1:14" ht="9.75">
      <c r="A2022" s="27"/>
      <c r="B2022" s="28"/>
      <c r="C2022" s="28"/>
      <c r="D2022" s="28"/>
      <c r="E2022" s="27"/>
      <c r="F2022" s="17"/>
      <c r="G2022" s="17"/>
      <c r="H2022" s="17"/>
      <c r="I2022" s="17"/>
      <c r="J2022" s="29"/>
      <c r="K2022" s="29"/>
      <c r="L2022" s="29"/>
      <c r="M2022" s="29"/>
      <c r="N2022" s="29"/>
    </row>
    <row r="2023" spans="1:14" ht="9.75">
      <c r="A2023" s="27"/>
      <c r="B2023" s="35" t="s">
        <v>60</v>
      </c>
      <c r="C2023" s="35"/>
      <c r="D2023" s="35"/>
      <c r="E2023" s="27"/>
      <c r="F2023" s="33"/>
      <c r="G2023" s="33"/>
      <c r="H2023" s="33"/>
      <c r="I2023" s="33"/>
      <c r="J2023" s="34" t="s">
        <v>96</v>
      </c>
      <c r="K2023" s="34"/>
      <c r="L2023" s="34"/>
      <c r="M2023" s="34"/>
      <c r="N2023" s="34"/>
    </row>
    <row r="2024" spans="1:14" ht="9.75">
      <c r="A2024" s="27"/>
      <c r="B2024" s="27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27"/>
      <c r="N2024" s="27"/>
    </row>
    <row r="2025" spans="1:14" ht="9.75">
      <c r="A2025" s="27"/>
      <c r="B2025" s="35" t="s">
        <v>61</v>
      </c>
      <c r="C2025" s="35"/>
      <c r="D2025" s="35"/>
      <c r="E2025" s="35"/>
      <c r="F2025" s="27"/>
      <c r="G2025" s="27"/>
      <c r="H2025" s="27"/>
      <c r="I2025" s="27"/>
      <c r="J2025" s="34"/>
      <c r="K2025" s="34"/>
      <c r="L2025" s="34"/>
      <c r="M2025" s="34"/>
      <c r="N2025" s="27"/>
    </row>
    <row r="2026" spans="1:14" ht="9.75">
      <c r="A2026" s="30"/>
      <c r="B2026" s="35" t="s">
        <v>62</v>
      </c>
      <c r="C2026" s="35"/>
      <c r="D2026" s="35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1:14" ht="9.75">
      <c r="A2027" s="30"/>
      <c r="B2027" s="35" t="s">
        <v>63</v>
      </c>
      <c r="C2027" s="35"/>
      <c r="D2027" s="35"/>
      <c r="E2027" s="30"/>
      <c r="F2027" s="30"/>
      <c r="G2027" s="30"/>
      <c r="H2027" s="30"/>
      <c r="I2027" s="30"/>
      <c r="J2027" s="30"/>
      <c r="K2027" s="34" t="s">
        <v>64</v>
      </c>
      <c r="L2027" s="34"/>
      <c r="M2027" s="34"/>
      <c r="N2027" s="34"/>
    </row>
    <row r="2028" spans="1:14" ht="9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1:14" ht="9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1:14" ht="9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48" spans="1:14" ht="16.5" customHeight="1">
      <c r="A2048" s="1"/>
      <c r="B2048" s="1"/>
      <c r="C2048" s="2"/>
      <c r="D2048" s="2"/>
      <c r="E2048" s="2"/>
      <c r="F2048" s="2"/>
      <c r="G2048" s="2"/>
      <c r="H2048" s="2"/>
      <c r="I2048" s="2"/>
      <c r="J2048" s="77" t="s">
        <v>27</v>
      </c>
      <c r="K2048" s="77"/>
      <c r="L2048" s="77"/>
      <c r="M2048" s="77"/>
      <c r="N2048" s="77"/>
    </row>
    <row r="2049" spans="1:14" ht="15.75" customHeight="1">
      <c r="A2049" s="1"/>
      <c r="B2049" s="1"/>
      <c r="C2049" s="2"/>
      <c r="D2049" s="2"/>
      <c r="E2049" s="2"/>
      <c r="F2049" s="2"/>
      <c r="G2049" s="2"/>
      <c r="H2049" s="2"/>
      <c r="I2049" s="2"/>
      <c r="J2049" s="77" t="s">
        <v>28</v>
      </c>
      <c r="K2049" s="77"/>
      <c r="L2049" s="77"/>
      <c r="M2049" s="77"/>
      <c r="N2049" s="77"/>
    </row>
    <row r="2050" spans="1:14" ht="9.75">
      <c r="A2050" s="1"/>
      <c r="B2050" s="1"/>
      <c r="C2050" s="5"/>
      <c r="D2050" s="5"/>
      <c r="E2050" s="5"/>
      <c r="F2050" s="5"/>
      <c r="G2050" s="5"/>
      <c r="H2050" s="5"/>
      <c r="I2050" s="5"/>
      <c r="J2050" s="77" t="s">
        <v>29</v>
      </c>
      <c r="K2050" s="77"/>
      <c r="L2050" s="77"/>
      <c r="M2050" s="77"/>
      <c r="N2050" s="77"/>
    </row>
    <row r="2051" spans="1:14" ht="9.75">
      <c r="A2051" s="1"/>
      <c r="B2051" s="1"/>
      <c r="C2051" s="5"/>
      <c r="D2051" s="5"/>
      <c r="E2051" s="5"/>
      <c r="F2051" s="5"/>
      <c r="G2051" s="5"/>
      <c r="H2051" s="5"/>
      <c r="I2051" s="5"/>
      <c r="J2051" s="77" t="s">
        <v>30</v>
      </c>
      <c r="K2051" s="77"/>
      <c r="L2051" s="77"/>
      <c r="M2051" s="77"/>
      <c r="N2051" s="77"/>
    </row>
    <row r="2052" spans="1:14" ht="9.75">
      <c r="A2052" s="1"/>
      <c r="B2052" s="1"/>
      <c r="C2052" s="2"/>
      <c r="D2052" s="2"/>
      <c r="E2052" s="2"/>
      <c r="F2052" s="2"/>
      <c r="G2052" s="2"/>
      <c r="H2052" s="2"/>
      <c r="I2052" s="2"/>
      <c r="J2052" s="77" t="s">
        <v>31</v>
      </c>
      <c r="K2052" s="77"/>
      <c r="L2052" s="77"/>
      <c r="M2052" s="77"/>
      <c r="N2052" s="77"/>
    </row>
    <row r="2053" spans="1:14" ht="16.5" customHeight="1">
      <c r="A2053" s="1"/>
      <c r="B2053" s="1"/>
      <c r="C2053" s="2"/>
      <c r="D2053" s="2"/>
      <c r="E2053" s="2"/>
      <c r="F2053" s="2"/>
      <c r="G2053" s="2"/>
      <c r="H2053" s="2"/>
      <c r="I2053" s="2"/>
      <c r="J2053" s="3"/>
      <c r="K2053" s="3"/>
      <c r="L2053" s="3"/>
      <c r="M2053" s="3"/>
      <c r="N2053" s="3"/>
    </row>
    <row r="2054" spans="1:14" ht="9.75">
      <c r="A2054" s="83" t="s">
        <v>0</v>
      </c>
      <c r="B2054" s="83"/>
      <c r="C2054" s="83"/>
      <c r="D2054" s="83"/>
      <c r="E2054" s="83"/>
      <c r="F2054" s="83"/>
      <c r="G2054" s="83"/>
      <c r="H2054" s="83"/>
      <c r="I2054" s="83"/>
      <c r="J2054" s="83"/>
      <c r="K2054" s="83"/>
      <c r="L2054" s="83"/>
      <c r="M2054" s="83"/>
      <c r="N2054" s="83"/>
    </row>
    <row r="2055" spans="1:14" ht="9.75">
      <c r="A2055" s="84" t="s">
        <v>32</v>
      </c>
      <c r="B2055" s="84"/>
      <c r="C2055" s="84"/>
      <c r="D2055" s="84"/>
      <c r="E2055" s="84"/>
      <c r="F2055" s="84"/>
      <c r="G2055" s="84"/>
      <c r="H2055" s="84"/>
      <c r="I2055" s="84"/>
      <c r="J2055" s="84"/>
      <c r="K2055" s="84"/>
      <c r="L2055" s="84"/>
      <c r="M2055" s="84"/>
      <c r="N2055" s="84"/>
    </row>
    <row r="2056" spans="1:14" ht="9.75">
      <c r="A2056" s="84" t="s">
        <v>33</v>
      </c>
      <c r="B2056" s="84"/>
      <c r="C2056" s="84"/>
      <c r="D2056" s="84"/>
      <c r="E2056" s="84"/>
      <c r="F2056" s="84"/>
      <c r="G2056" s="84"/>
      <c r="H2056" s="84"/>
      <c r="I2056" s="84"/>
      <c r="J2056" s="84"/>
      <c r="K2056" s="84"/>
      <c r="L2056" s="84"/>
      <c r="M2056" s="84"/>
      <c r="N2056" s="84"/>
    </row>
    <row r="2057" spans="1:17" ht="9.75">
      <c r="A2057" s="85" t="s">
        <v>122</v>
      </c>
      <c r="B2057" s="85"/>
      <c r="C2057" s="85"/>
      <c r="D2057" s="85"/>
      <c r="E2057" s="85"/>
      <c r="F2057" s="77" t="s">
        <v>26</v>
      </c>
      <c r="G2057" s="77"/>
      <c r="H2057" s="77"/>
      <c r="I2057" s="77"/>
      <c r="J2057" s="77"/>
      <c r="K2057" s="77"/>
      <c r="L2057" s="77"/>
      <c r="M2057" s="77"/>
      <c r="N2057" s="77"/>
      <c r="Q2057" s="4" t="s">
        <v>26</v>
      </c>
    </row>
    <row r="2058" spans="1:17" ht="9.75">
      <c r="A2058" s="85" t="s">
        <v>25</v>
      </c>
      <c r="B2058" s="85"/>
      <c r="C2058" s="85"/>
      <c r="D2058" s="7">
        <v>40544</v>
      </c>
      <c r="E2058" s="6"/>
      <c r="F2058" s="77" t="s">
        <v>144</v>
      </c>
      <c r="G2058" s="77"/>
      <c r="H2058" s="77"/>
      <c r="I2058" s="77"/>
      <c r="J2058" s="77"/>
      <c r="K2058" s="77"/>
      <c r="L2058" s="77"/>
      <c r="M2058" s="77"/>
      <c r="N2058" s="77"/>
      <c r="Q2058" s="4" t="s">
        <v>143</v>
      </c>
    </row>
    <row r="2059" spans="1:14" ht="21.75" customHeight="1">
      <c r="A2059" s="8"/>
      <c r="B2059" s="1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ht="9.75">
      <c r="A2060" s="86" t="s">
        <v>98</v>
      </c>
      <c r="B2060" s="86"/>
      <c r="C2060" s="86"/>
      <c r="D2060" s="86"/>
      <c r="E2060" s="86"/>
      <c r="F2060" s="86"/>
      <c r="G2060" s="86"/>
      <c r="H2060" s="86"/>
      <c r="I2060" s="86"/>
      <c r="J2060" s="86"/>
      <c r="K2060" s="86"/>
      <c r="L2060" s="86"/>
      <c r="M2060" s="64" t="s">
        <v>38</v>
      </c>
      <c r="N2060" s="65"/>
    </row>
    <row r="2061" spans="1:16" ht="27.75" customHeight="1">
      <c r="A2061" s="48" t="s">
        <v>1</v>
      </c>
      <c r="B2061" s="48"/>
      <c r="C2061" s="10" t="s">
        <v>35</v>
      </c>
      <c r="D2061" s="10" t="s">
        <v>2</v>
      </c>
      <c r="E2061" s="49" t="s">
        <v>37</v>
      </c>
      <c r="F2061" s="49"/>
      <c r="G2061" s="49"/>
      <c r="H2061" s="49"/>
      <c r="I2061" s="49"/>
      <c r="J2061" s="49"/>
      <c r="K2061" s="49"/>
      <c r="L2061" s="49"/>
      <c r="M2061" s="87"/>
      <c r="N2061" s="88"/>
      <c r="P2061" s="4" t="s">
        <v>37</v>
      </c>
    </row>
    <row r="2062" spans="1:17" ht="19.5" customHeight="1">
      <c r="A2062" s="48"/>
      <c r="B2062" s="48"/>
      <c r="C2062" s="12">
        <v>40238</v>
      </c>
      <c r="D2062" s="13" t="s">
        <v>142</v>
      </c>
      <c r="E2062" s="13" t="s">
        <v>3</v>
      </c>
      <c r="F2062" s="14">
        <f>J2062*10</f>
        <v>325816.8</v>
      </c>
      <c r="G2062" s="11" t="s">
        <v>4</v>
      </c>
      <c r="H2062" s="14">
        <f>J2062*3</f>
        <v>97745.04000000001</v>
      </c>
      <c r="I2062" s="14" t="s">
        <v>5</v>
      </c>
      <c r="J2062" s="50">
        <v>32581.68</v>
      </c>
      <c r="K2062" s="50"/>
      <c r="L2062" s="50"/>
      <c r="M2062" s="70" t="s">
        <v>6</v>
      </c>
      <c r="N2062" s="75"/>
      <c r="P2062" s="4" t="s">
        <v>3</v>
      </c>
      <c r="Q2062" s="31">
        <v>325816.8</v>
      </c>
    </row>
    <row r="2063" spans="1:16" ht="18.75" customHeight="1">
      <c r="A2063" s="49" t="s">
        <v>7</v>
      </c>
      <c r="B2063" s="49"/>
      <c r="C2063" s="48" t="s">
        <v>36</v>
      </c>
      <c r="D2063" s="48"/>
      <c r="E2063" s="49" t="s">
        <v>39</v>
      </c>
      <c r="F2063" s="49"/>
      <c r="G2063" s="49"/>
      <c r="H2063" s="49"/>
      <c r="I2063" s="49"/>
      <c r="J2063" s="49"/>
      <c r="K2063" s="49"/>
      <c r="L2063" s="49"/>
      <c r="M2063" s="71"/>
      <c r="N2063" s="76"/>
      <c r="P2063" s="4" t="s">
        <v>39</v>
      </c>
    </row>
    <row r="2064" spans="1:16" ht="59.25" customHeight="1">
      <c r="A2064" s="49"/>
      <c r="B2064" s="49"/>
      <c r="C2064" s="48"/>
      <c r="D2064" s="48"/>
      <c r="E2064" s="48" t="s">
        <v>8</v>
      </c>
      <c r="F2064" s="48"/>
      <c r="G2064" s="48"/>
      <c r="H2064" s="9" t="s">
        <v>9</v>
      </c>
      <c r="I2064" s="48" t="s">
        <v>34</v>
      </c>
      <c r="J2064" s="48"/>
      <c r="K2064" s="48"/>
      <c r="L2064" s="48"/>
      <c r="M2064" s="11" t="s">
        <v>40</v>
      </c>
      <c r="N2064" s="15"/>
      <c r="P2064" s="4" t="s">
        <v>8</v>
      </c>
    </row>
    <row r="2065" spans="1:17" ht="34.5" customHeight="1">
      <c r="A2065" s="49"/>
      <c r="B2065" s="49"/>
      <c r="C2065" s="51">
        <f>E2065+H2065</f>
        <v>3611</v>
      </c>
      <c r="D2065" s="51"/>
      <c r="E2065" s="50">
        <v>3473</v>
      </c>
      <c r="F2065" s="50"/>
      <c r="G2065" s="50"/>
      <c r="H2065" s="14">
        <v>138</v>
      </c>
      <c r="I2065" s="50">
        <v>2631</v>
      </c>
      <c r="J2065" s="50"/>
      <c r="K2065" s="50"/>
      <c r="L2065" s="50"/>
      <c r="M2065" s="11" t="s">
        <v>41</v>
      </c>
      <c r="N2065" s="11"/>
      <c r="P2065" s="31">
        <v>3473</v>
      </c>
      <c r="Q2065" s="31"/>
    </row>
    <row r="2066" spans="1:14" ht="13.5" customHeight="1">
      <c r="A2066" s="64" t="s">
        <v>10</v>
      </c>
      <c r="B2066" s="65"/>
      <c r="C2066" s="73">
        <f>E2065</f>
        <v>3473</v>
      </c>
      <c r="D2066" s="64" t="s">
        <v>11</v>
      </c>
      <c r="E2066" s="68"/>
      <c r="F2066" s="65"/>
      <c r="G2066" s="60"/>
      <c r="H2066" s="64" t="s">
        <v>43</v>
      </c>
      <c r="I2066" s="78"/>
      <c r="J2066" s="78"/>
      <c r="K2066" s="78"/>
      <c r="L2066" s="79"/>
      <c r="M2066" s="70" t="s">
        <v>42</v>
      </c>
      <c r="N2066" s="70">
        <v>18.24</v>
      </c>
    </row>
    <row r="2067" spans="1:14" ht="33.75" customHeight="1">
      <c r="A2067" s="66"/>
      <c r="B2067" s="67"/>
      <c r="C2067" s="74"/>
      <c r="D2067" s="66"/>
      <c r="E2067" s="69"/>
      <c r="F2067" s="67"/>
      <c r="G2067" s="61"/>
      <c r="H2067" s="80"/>
      <c r="I2067" s="81"/>
      <c r="J2067" s="81"/>
      <c r="K2067" s="81"/>
      <c r="L2067" s="82"/>
      <c r="M2067" s="71"/>
      <c r="N2067" s="71"/>
    </row>
    <row r="2068" spans="1:14" ht="9.75" customHeight="1">
      <c r="A2068" s="16"/>
      <c r="B2068" s="16"/>
      <c r="C2068" s="16"/>
      <c r="D2068" s="16"/>
      <c r="E2068" s="16"/>
      <c r="F2068" s="16"/>
      <c r="G2068" s="17"/>
      <c r="H2068" s="18"/>
      <c r="I2068" s="18"/>
      <c r="J2068" s="18"/>
      <c r="K2068" s="18"/>
      <c r="L2068" s="18"/>
      <c r="M2068" s="19"/>
      <c r="N2068" s="19"/>
    </row>
    <row r="2069" spans="1:17" ht="34.5" customHeight="1">
      <c r="A2069" s="52" t="s">
        <v>44</v>
      </c>
      <c r="B2069" s="54"/>
      <c r="C2069" s="9" t="s">
        <v>134</v>
      </c>
      <c r="D2069" s="52" t="s">
        <v>45</v>
      </c>
      <c r="E2069" s="54"/>
      <c r="F2069" s="9">
        <v>5</v>
      </c>
      <c r="G2069" s="52" t="s">
        <v>46</v>
      </c>
      <c r="H2069" s="54"/>
      <c r="I2069" s="9">
        <v>5</v>
      </c>
      <c r="J2069" s="52" t="s">
        <v>47</v>
      </c>
      <c r="K2069" s="53"/>
      <c r="L2069" s="54"/>
      <c r="M2069" s="62">
        <v>68</v>
      </c>
      <c r="N2069" s="63"/>
      <c r="Q2069" s="4">
        <v>5</v>
      </c>
    </row>
    <row r="2070" spans="1:14" ht="71.25" customHeight="1">
      <c r="A2070" s="8"/>
      <c r="B2070" s="1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6" ht="12.75" customHeight="1">
      <c r="A2071" s="60" t="s">
        <v>48</v>
      </c>
      <c r="B2071" s="64" t="s">
        <v>12</v>
      </c>
      <c r="C2071" s="68"/>
      <c r="D2071" s="65"/>
      <c r="E2071" s="64" t="s">
        <v>53</v>
      </c>
      <c r="F2071" s="65"/>
      <c r="G2071" s="62" t="s">
        <v>39</v>
      </c>
      <c r="H2071" s="63"/>
      <c r="I2071" s="48" t="s">
        <v>16</v>
      </c>
      <c r="J2071" s="48"/>
      <c r="K2071" s="48"/>
      <c r="L2071" s="48"/>
      <c r="M2071" s="48"/>
      <c r="N2071" s="48"/>
      <c r="P2071" s="4" t="s">
        <v>53</v>
      </c>
    </row>
    <row r="2072" spans="1:14" ht="9.75">
      <c r="A2072" s="61"/>
      <c r="B2072" s="66"/>
      <c r="C2072" s="69"/>
      <c r="D2072" s="67"/>
      <c r="E2072" s="66"/>
      <c r="F2072" s="67"/>
      <c r="G2072" s="62" t="s">
        <v>13</v>
      </c>
      <c r="H2072" s="63"/>
      <c r="I2072" s="48"/>
      <c r="J2072" s="48"/>
      <c r="K2072" s="48"/>
      <c r="L2072" s="48"/>
      <c r="M2072" s="48"/>
      <c r="N2072" s="48"/>
    </row>
    <row r="2073" spans="1:16" ht="9.75">
      <c r="A2073" s="20">
        <v>1</v>
      </c>
      <c r="B2073" s="46">
        <v>2</v>
      </c>
      <c r="C2073" s="56"/>
      <c r="D2073" s="47"/>
      <c r="E2073" s="52">
        <v>3</v>
      </c>
      <c r="F2073" s="54"/>
      <c r="G2073" s="46">
        <v>4</v>
      </c>
      <c r="H2073" s="47"/>
      <c r="I2073" s="56">
        <v>5</v>
      </c>
      <c r="J2073" s="56"/>
      <c r="K2073" s="56"/>
      <c r="L2073" s="56"/>
      <c r="M2073" s="56"/>
      <c r="N2073" s="47"/>
      <c r="P2073" s="4">
        <v>3</v>
      </c>
    </row>
    <row r="2074" spans="1:17" ht="25.5" customHeight="1">
      <c r="A2074" s="11">
        <v>1</v>
      </c>
      <c r="B2074" s="52" t="s">
        <v>49</v>
      </c>
      <c r="C2074" s="53"/>
      <c r="D2074" s="54"/>
      <c r="E2074" s="55">
        <f>J2062*10</f>
        <v>325816.8</v>
      </c>
      <c r="F2074" s="55"/>
      <c r="G2074" s="55">
        <f>H2062</f>
        <v>97745.04000000001</v>
      </c>
      <c r="H2074" s="55"/>
      <c r="I2074" s="72"/>
      <c r="J2074" s="72"/>
      <c r="K2074" s="72"/>
      <c r="L2074" s="72"/>
      <c r="M2074" s="72"/>
      <c r="N2074" s="72"/>
      <c r="P2074" s="31">
        <v>228071.76</v>
      </c>
      <c r="Q2074" s="31"/>
    </row>
    <row r="2075" spans="1:17" ht="22.5" customHeight="1">
      <c r="A2075" s="11">
        <v>2</v>
      </c>
      <c r="B2075" s="52" t="s">
        <v>50</v>
      </c>
      <c r="C2075" s="53"/>
      <c r="D2075" s="54"/>
      <c r="E2075" s="55">
        <f>E2074</f>
        <v>325816.8</v>
      </c>
      <c r="F2075" s="55"/>
      <c r="G2075" s="55">
        <f>H2062</f>
        <v>97745.04000000001</v>
      </c>
      <c r="H2075" s="55"/>
      <c r="I2075" s="72"/>
      <c r="J2075" s="72"/>
      <c r="K2075" s="72"/>
      <c r="L2075" s="72"/>
      <c r="M2075" s="72"/>
      <c r="N2075" s="72"/>
      <c r="P2075" s="31">
        <v>228071.76</v>
      </c>
      <c r="Q2075" s="31"/>
    </row>
    <row r="2076" spans="1:17" ht="36" customHeight="1">
      <c r="A2076" s="11">
        <v>3</v>
      </c>
      <c r="B2076" s="52" t="s">
        <v>51</v>
      </c>
      <c r="C2076" s="53"/>
      <c r="D2076" s="54"/>
      <c r="E2076" s="55">
        <v>0</v>
      </c>
      <c r="F2076" s="55"/>
      <c r="G2076" s="55">
        <v>0</v>
      </c>
      <c r="H2076" s="55"/>
      <c r="I2076" s="72"/>
      <c r="J2076" s="72"/>
      <c r="K2076" s="72"/>
      <c r="L2076" s="72"/>
      <c r="M2076" s="72"/>
      <c r="N2076" s="72"/>
      <c r="P2076" s="31">
        <v>0</v>
      </c>
      <c r="Q2076" s="31"/>
    </row>
    <row r="2077" spans="1:17" ht="36" customHeight="1">
      <c r="A2077" s="11">
        <v>4</v>
      </c>
      <c r="B2077" s="52" t="s">
        <v>52</v>
      </c>
      <c r="C2077" s="53"/>
      <c r="D2077" s="54"/>
      <c r="E2077" s="55">
        <f>E2074</f>
        <v>325816.8</v>
      </c>
      <c r="F2077" s="55"/>
      <c r="G2077" s="55">
        <f>H2062</f>
        <v>97745.04000000001</v>
      </c>
      <c r="H2077" s="55"/>
      <c r="I2077" s="72"/>
      <c r="J2077" s="72"/>
      <c r="K2077" s="72"/>
      <c r="L2077" s="72"/>
      <c r="M2077" s="72"/>
      <c r="N2077" s="72"/>
      <c r="P2077" s="31">
        <v>228071.76</v>
      </c>
      <c r="Q2077" s="31"/>
    </row>
    <row r="2078" spans="1:16" ht="12" customHeight="1">
      <c r="A2078" s="60" t="s">
        <v>48</v>
      </c>
      <c r="B2078" s="64" t="s">
        <v>12</v>
      </c>
      <c r="C2078" s="68"/>
      <c r="D2078" s="65"/>
      <c r="E2078" s="64" t="s">
        <v>53</v>
      </c>
      <c r="F2078" s="65"/>
      <c r="G2078" s="64" t="s">
        <v>55</v>
      </c>
      <c r="H2078" s="65"/>
      <c r="I2078" s="64" t="s">
        <v>39</v>
      </c>
      <c r="J2078" s="68"/>
      <c r="K2078" s="68"/>
      <c r="L2078" s="68"/>
      <c r="M2078" s="64" t="s">
        <v>56</v>
      </c>
      <c r="N2078" s="65"/>
      <c r="P2078" s="4" t="s">
        <v>53</v>
      </c>
    </row>
    <row r="2079" spans="1:14" ht="30.75" customHeight="1">
      <c r="A2079" s="61"/>
      <c r="B2079" s="66"/>
      <c r="C2079" s="69"/>
      <c r="D2079" s="67"/>
      <c r="E2079" s="66"/>
      <c r="F2079" s="67"/>
      <c r="G2079" s="66"/>
      <c r="H2079" s="67"/>
      <c r="I2079" s="52" t="s">
        <v>17</v>
      </c>
      <c r="J2079" s="54"/>
      <c r="K2079" s="52" t="s">
        <v>18</v>
      </c>
      <c r="L2079" s="54"/>
      <c r="M2079" s="66"/>
      <c r="N2079" s="67"/>
    </row>
    <row r="2080" spans="1:16" ht="12" customHeight="1">
      <c r="A2080" s="20">
        <v>1</v>
      </c>
      <c r="B2080" s="46">
        <v>2</v>
      </c>
      <c r="C2080" s="56"/>
      <c r="D2080" s="47"/>
      <c r="E2080" s="52">
        <v>3</v>
      </c>
      <c r="F2080" s="54"/>
      <c r="G2080" s="46">
        <v>4</v>
      </c>
      <c r="H2080" s="47"/>
      <c r="I2080" s="46" t="s">
        <v>14</v>
      </c>
      <c r="J2080" s="47"/>
      <c r="K2080" s="56" t="s">
        <v>15</v>
      </c>
      <c r="L2080" s="47"/>
      <c r="M2080" s="46">
        <v>5</v>
      </c>
      <c r="N2080" s="47"/>
      <c r="P2080" s="4">
        <v>3</v>
      </c>
    </row>
    <row r="2081" spans="1:14" ht="9.75">
      <c r="A2081" s="20"/>
      <c r="B2081" s="57" t="s">
        <v>58</v>
      </c>
      <c r="C2081" s="58"/>
      <c r="D2081" s="59"/>
      <c r="E2081" s="52"/>
      <c r="F2081" s="54"/>
      <c r="G2081" s="46"/>
      <c r="H2081" s="47"/>
      <c r="I2081" s="46"/>
      <c r="J2081" s="47"/>
      <c r="K2081" s="56"/>
      <c r="L2081" s="47"/>
      <c r="M2081" s="46"/>
      <c r="N2081" s="47"/>
    </row>
    <row r="2082" spans="1:17" ht="49.5" customHeight="1">
      <c r="A2082" s="11">
        <v>5</v>
      </c>
      <c r="B2082" s="52" t="s">
        <v>65</v>
      </c>
      <c r="C2082" s="53"/>
      <c r="D2082" s="54"/>
      <c r="E2082" s="55">
        <f>G2082+P2082</f>
        <v>636238.31</v>
      </c>
      <c r="F2082" s="55"/>
      <c r="G2082" s="44">
        <f>G2084+G2085+G2086+G2087+G2088+G2089+G2090+G2091+G2092+G2093+G2094+G2095+G2096+G2097+G2098</f>
        <v>152093.55</v>
      </c>
      <c r="H2082" s="45"/>
      <c r="I2082" s="44">
        <f>I2084+I2085+I2086+I2087+I2088+I2089+I2090+I2091+I2092+I2093+I2094+I2095+I2096+I2097+I2098</f>
        <v>74471.92</v>
      </c>
      <c r="J2082" s="45"/>
      <c r="K2082" s="44">
        <f>K2084+K2085+K2086+K2087+K2088+K2089+K2090+K2091+K2092+K2093+K2094+K2095+K2096+K2097+K2098</f>
        <v>77621.62999999999</v>
      </c>
      <c r="L2082" s="45"/>
      <c r="M2082" s="46"/>
      <c r="N2082" s="47"/>
      <c r="P2082" s="31">
        <v>484144.76</v>
      </c>
      <c r="Q2082" s="31"/>
    </row>
    <row r="2083" spans="1:17" ht="8.25" customHeight="1">
      <c r="A2083" s="11"/>
      <c r="B2083" s="52" t="s">
        <v>57</v>
      </c>
      <c r="C2083" s="53"/>
      <c r="D2083" s="54"/>
      <c r="E2083" s="44"/>
      <c r="F2083" s="45"/>
      <c r="G2083" s="44"/>
      <c r="H2083" s="45"/>
      <c r="I2083" s="46"/>
      <c r="J2083" s="47"/>
      <c r="K2083" s="46"/>
      <c r="L2083" s="47"/>
      <c r="M2083" s="46"/>
      <c r="N2083" s="47"/>
      <c r="P2083" s="31"/>
      <c r="Q2083" s="31"/>
    </row>
    <row r="2084" spans="1:17" ht="30.75" customHeight="1">
      <c r="A2084" s="11" t="s">
        <v>54</v>
      </c>
      <c r="B2084" s="52" t="s">
        <v>66</v>
      </c>
      <c r="C2084" s="53"/>
      <c r="D2084" s="54"/>
      <c r="E2084" s="55">
        <f aca="true" t="shared" si="46" ref="E2084:E2097">G2084+P2084</f>
        <v>36598.33</v>
      </c>
      <c r="F2084" s="55"/>
      <c r="G2084" s="55">
        <f>I2084+K2084</f>
        <v>7482.37</v>
      </c>
      <c r="H2084" s="55"/>
      <c r="I2084" s="44">
        <v>7482.37</v>
      </c>
      <c r="J2084" s="45"/>
      <c r="K2084" s="44"/>
      <c r="L2084" s="45"/>
      <c r="M2084" s="46"/>
      <c r="N2084" s="47"/>
      <c r="P2084" s="31">
        <v>29115.96</v>
      </c>
      <c r="Q2084" s="31"/>
    </row>
    <row r="2085" spans="1:17" ht="47.25" customHeight="1">
      <c r="A2085" s="21" t="s">
        <v>67</v>
      </c>
      <c r="B2085" s="52" t="s">
        <v>81</v>
      </c>
      <c r="C2085" s="53"/>
      <c r="D2085" s="54"/>
      <c r="E2085" s="55">
        <f t="shared" si="46"/>
        <v>112164.7</v>
      </c>
      <c r="F2085" s="55"/>
      <c r="G2085" s="55">
        <f>I2085+K2085</f>
        <v>17081.81</v>
      </c>
      <c r="H2085" s="55"/>
      <c r="I2085" s="44">
        <v>17081.81</v>
      </c>
      <c r="J2085" s="45"/>
      <c r="K2085" s="44"/>
      <c r="L2085" s="45"/>
      <c r="M2085" s="46"/>
      <c r="N2085" s="47"/>
      <c r="P2085" s="31">
        <v>95082.89</v>
      </c>
      <c r="Q2085" s="31"/>
    </row>
    <row r="2086" spans="1:17" ht="30.75" customHeight="1">
      <c r="A2086" s="21" t="s">
        <v>68</v>
      </c>
      <c r="B2086" s="52" t="s">
        <v>82</v>
      </c>
      <c r="C2086" s="53"/>
      <c r="D2086" s="54"/>
      <c r="E2086" s="55">
        <f t="shared" si="46"/>
        <v>36770.75</v>
      </c>
      <c r="F2086" s="55"/>
      <c r="G2086" s="55">
        <f aca="true" t="shared" si="47" ref="G2086:G2097">I2086+K2086</f>
        <v>11093.85</v>
      </c>
      <c r="H2086" s="55"/>
      <c r="I2086" s="44"/>
      <c r="J2086" s="45"/>
      <c r="K2086" s="44">
        <v>11093.85</v>
      </c>
      <c r="L2086" s="45"/>
      <c r="M2086" s="46"/>
      <c r="N2086" s="47"/>
      <c r="P2086" s="31">
        <v>25676.9</v>
      </c>
      <c r="Q2086" s="31"/>
    </row>
    <row r="2087" spans="1:17" ht="30" customHeight="1">
      <c r="A2087" s="21" t="s">
        <v>69</v>
      </c>
      <c r="B2087" s="52" t="s">
        <v>83</v>
      </c>
      <c r="C2087" s="53"/>
      <c r="D2087" s="54"/>
      <c r="E2087" s="55">
        <f t="shared" si="46"/>
        <v>33059.479999999996</v>
      </c>
      <c r="F2087" s="55"/>
      <c r="G2087" s="55">
        <f t="shared" si="47"/>
        <v>16430.42</v>
      </c>
      <c r="H2087" s="55"/>
      <c r="I2087" s="44">
        <v>7126.74</v>
      </c>
      <c r="J2087" s="45"/>
      <c r="K2087" s="44">
        <v>9303.68</v>
      </c>
      <c r="L2087" s="45"/>
      <c r="M2087" s="46"/>
      <c r="N2087" s="47"/>
      <c r="P2087" s="31">
        <v>16629.06</v>
      </c>
      <c r="Q2087" s="31"/>
    </row>
    <row r="2088" spans="1:17" ht="47.25" customHeight="1">
      <c r="A2088" s="21" t="s">
        <v>70</v>
      </c>
      <c r="B2088" s="52" t="s">
        <v>84</v>
      </c>
      <c r="C2088" s="53"/>
      <c r="D2088" s="54"/>
      <c r="E2088" s="55">
        <f t="shared" si="46"/>
        <v>132991.12</v>
      </c>
      <c r="F2088" s="55"/>
      <c r="G2088" s="55">
        <f t="shared" si="47"/>
        <v>28944.17</v>
      </c>
      <c r="H2088" s="55"/>
      <c r="I2088" s="44">
        <v>28944.17</v>
      </c>
      <c r="J2088" s="45"/>
      <c r="K2088" s="44"/>
      <c r="L2088" s="45"/>
      <c r="M2088" s="46"/>
      <c r="N2088" s="47"/>
      <c r="P2088" s="31">
        <v>104046.95</v>
      </c>
      <c r="Q2088" s="31"/>
    </row>
    <row r="2089" spans="1:17" ht="52.5" customHeight="1">
      <c r="A2089" s="21" t="s">
        <v>71</v>
      </c>
      <c r="B2089" s="52" t="s">
        <v>85</v>
      </c>
      <c r="C2089" s="53"/>
      <c r="D2089" s="54"/>
      <c r="E2089" s="55">
        <f t="shared" si="46"/>
        <v>97955.79000000001</v>
      </c>
      <c r="F2089" s="55"/>
      <c r="G2089" s="55">
        <f t="shared" si="47"/>
        <v>13836.83</v>
      </c>
      <c r="H2089" s="55"/>
      <c r="I2089" s="44">
        <v>13836.83</v>
      </c>
      <c r="J2089" s="45"/>
      <c r="K2089" s="44"/>
      <c r="L2089" s="45"/>
      <c r="M2089" s="46"/>
      <c r="N2089" s="47"/>
      <c r="P2089" s="31">
        <v>84118.96</v>
      </c>
      <c r="Q2089" s="31"/>
    </row>
    <row r="2090" spans="1:17" ht="56.25" customHeight="1">
      <c r="A2090" s="21" t="s">
        <v>72</v>
      </c>
      <c r="B2090" s="52" t="s">
        <v>86</v>
      </c>
      <c r="C2090" s="53"/>
      <c r="D2090" s="54"/>
      <c r="E2090" s="55">
        <f t="shared" si="46"/>
        <v>0</v>
      </c>
      <c r="F2090" s="55"/>
      <c r="G2090" s="55">
        <f t="shared" si="47"/>
        <v>0</v>
      </c>
      <c r="H2090" s="55"/>
      <c r="I2090" s="44"/>
      <c r="J2090" s="45"/>
      <c r="K2090" s="44"/>
      <c r="L2090" s="45"/>
      <c r="M2090" s="46"/>
      <c r="N2090" s="47"/>
      <c r="P2090" s="31">
        <v>0</v>
      </c>
      <c r="Q2090" s="31"/>
    </row>
    <row r="2091" spans="1:17" ht="48" customHeight="1">
      <c r="A2091" s="21" t="s">
        <v>73</v>
      </c>
      <c r="B2091" s="52" t="s">
        <v>94</v>
      </c>
      <c r="C2091" s="53"/>
      <c r="D2091" s="54"/>
      <c r="E2091" s="55">
        <f t="shared" si="46"/>
        <v>40177.45</v>
      </c>
      <c r="F2091" s="55"/>
      <c r="G2091" s="55">
        <f t="shared" si="47"/>
        <v>0</v>
      </c>
      <c r="H2091" s="55"/>
      <c r="I2091" s="44"/>
      <c r="J2091" s="45"/>
      <c r="K2091" s="44"/>
      <c r="L2091" s="45"/>
      <c r="M2091" s="46"/>
      <c r="N2091" s="47"/>
      <c r="P2091" s="31">
        <v>40177.45</v>
      </c>
      <c r="Q2091" s="31"/>
    </row>
    <row r="2092" spans="1:17" ht="48" customHeight="1">
      <c r="A2092" s="21" t="s">
        <v>74</v>
      </c>
      <c r="B2092" s="52" t="s">
        <v>93</v>
      </c>
      <c r="C2092" s="53"/>
      <c r="D2092" s="54"/>
      <c r="E2092" s="55">
        <f t="shared" si="46"/>
        <v>1612.83</v>
      </c>
      <c r="F2092" s="55"/>
      <c r="G2092" s="55">
        <f t="shared" si="47"/>
        <v>0</v>
      </c>
      <c r="H2092" s="55"/>
      <c r="I2092" s="44"/>
      <c r="J2092" s="45"/>
      <c r="K2092" s="44"/>
      <c r="L2092" s="45"/>
      <c r="M2092" s="46"/>
      <c r="N2092" s="47"/>
      <c r="P2092" s="31">
        <v>1612.83</v>
      </c>
      <c r="Q2092" s="31"/>
    </row>
    <row r="2093" spans="1:17" ht="54.75" customHeight="1">
      <c r="A2093" s="21" t="s">
        <v>75</v>
      </c>
      <c r="B2093" s="52" t="s">
        <v>92</v>
      </c>
      <c r="C2093" s="53"/>
      <c r="D2093" s="54"/>
      <c r="E2093" s="55">
        <f t="shared" si="46"/>
        <v>68571.68</v>
      </c>
      <c r="F2093" s="55"/>
      <c r="G2093" s="55">
        <f t="shared" si="47"/>
        <v>16750.34</v>
      </c>
      <c r="H2093" s="55"/>
      <c r="I2093" s="44"/>
      <c r="J2093" s="45"/>
      <c r="K2093" s="44">
        <v>16750.34</v>
      </c>
      <c r="L2093" s="45"/>
      <c r="M2093" s="46"/>
      <c r="N2093" s="47"/>
      <c r="P2093" s="31">
        <v>51821.34</v>
      </c>
      <c r="Q2093" s="31"/>
    </row>
    <row r="2094" spans="1:17" ht="38.25" customHeight="1">
      <c r="A2094" s="21" t="s">
        <v>76</v>
      </c>
      <c r="B2094" s="52" t="s">
        <v>91</v>
      </c>
      <c r="C2094" s="53"/>
      <c r="D2094" s="54"/>
      <c r="E2094" s="55">
        <f t="shared" si="46"/>
        <v>10795.6</v>
      </c>
      <c r="F2094" s="55"/>
      <c r="G2094" s="55">
        <f t="shared" si="47"/>
        <v>3238.68</v>
      </c>
      <c r="H2094" s="55"/>
      <c r="I2094" s="44"/>
      <c r="J2094" s="45"/>
      <c r="K2094" s="44">
        <v>3238.68</v>
      </c>
      <c r="L2094" s="45"/>
      <c r="M2094" s="46"/>
      <c r="N2094" s="47"/>
      <c r="P2094" s="31">
        <v>7556.92</v>
      </c>
      <c r="Q2094" s="31"/>
    </row>
    <row r="2095" spans="1:17" ht="53.25" customHeight="1">
      <c r="A2095" s="21" t="s">
        <v>77</v>
      </c>
      <c r="B2095" s="52" t="s">
        <v>90</v>
      </c>
      <c r="C2095" s="53"/>
      <c r="D2095" s="54"/>
      <c r="E2095" s="55">
        <f t="shared" si="46"/>
        <v>13207.11</v>
      </c>
      <c r="F2095" s="55"/>
      <c r="G2095" s="55">
        <f t="shared" si="47"/>
        <v>4634.3</v>
      </c>
      <c r="H2095" s="55"/>
      <c r="I2095" s="44"/>
      <c r="J2095" s="45"/>
      <c r="K2095" s="44">
        <v>4634.3</v>
      </c>
      <c r="L2095" s="45"/>
      <c r="M2095" s="46"/>
      <c r="N2095" s="47"/>
      <c r="P2095" s="31">
        <v>8572.81</v>
      </c>
      <c r="Q2095" s="31"/>
    </row>
    <row r="2096" spans="1:17" ht="36" customHeight="1">
      <c r="A2096" s="21" t="s">
        <v>78</v>
      </c>
      <c r="B2096" s="52" t="s">
        <v>89</v>
      </c>
      <c r="C2096" s="53"/>
      <c r="D2096" s="54"/>
      <c r="E2096" s="55">
        <f t="shared" si="46"/>
        <v>45349.77</v>
      </c>
      <c r="F2096" s="55"/>
      <c r="G2096" s="55">
        <f t="shared" si="47"/>
        <v>30505.67</v>
      </c>
      <c r="H2096" s="55"/>
      <c r="I2096" s="44"/>
      <c r="J2096" s="45"/>
      <c r="K2096" s="44">
        <v>30505.67</v>
      </c>
      <c r="L2096" s="45"/>
      <c r="M2096" s="46"/>
      <c r="N2096" s="47"/>
      <c r="P2096" s="31">
        <v>14844.1</v>
      </c>
      <c r="Q2096" s="31"/>
    </row>
    <row r="2097" spans="1:17" ht="39.75" customHeight="1">
      <c r="A2097" s="21" t="s">
        <v>79</v>
      </c>
      <c r="B2097" s="52" t="s">
        <v>88</v>
      </c>
      <c r="C2097" s="53"/>
      <c r="D2097" s="54"/>
      <c r="E2097" s="55">
        <f t="shared" si="46"/>
        <v>6983.700000000001</v>
      </c>
      <c r="F2097" s="55"/>
      <c r="G2097" s="55">
        <f t="shared" si="47"/>
        <v>2095.11</v>
      </c>
      <c r="H2097" s="55"/>
      <c r="I2097" s="44"/>
      <c r="J2097" s="45"/>
      <c r="K2097" s="44">
        <v>2095.11</v>
      </c>
      <c r="L2097" s="45"/>
      <c r="M2097" s="46"/>
      <c r="N2097" s="47"/>
      <c r="P2097" s="31">
        <v>4888.59</v>
      </c>
      <c r="Q2097" s="31"/>
    </row>
    <row r="2098" spans="1:17" ht="60" customHeight="1">
      <c r="A2098" s="21" t="s">
        <v>80</v>
      </c>
      <c r="B2098" s="52" t="s">
        <v>87</v>
      </c>
      <c r="C2098" s="53"/>
      <c r="D2098" s="54"/>
      <c r="E2098" s="55">
        <v>0</v>
      </c>
      <c r="F2098" s="55"/>
      <c r="G2098" s="55">
        <v>0</v>
      </c>
      <c r="H2098" s="55"/>
      <c r="I2098" s="55">
        <v>0</v>
      </c>
      <c r="J2098" s="55"/>
      <c r="K2098" s="55">
        <v>0</v>
      </c>
      <c r="L2098" s="55"/>
      <c r="M2098" s="46"/>
      <c r="N2098" s="47"/>
      <c r="P2098" s="31">
        <v>0</v>
      </c>
      <c r="Q2098" s="31"/>
    </row>
    <row r="2099" spans="1:14" ht="9.7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4"/>
    </row>
    <row r="2100" spans="1:16" ht="12.75" customHeight="1">
      <c r="A2100" s="49" t="s">
        <v>19</v>
      </c>
      <c r="B2100" s="36" t="s">
        <v>21</v>
      </c>
      <c r="C2100" s="37"/>
      <c r="D2100" s="38"/>
      <c r="E2100" s="36" t="s">
        <v>59</v>
      </c>
      <c r="F2100" s="38"/>
      <c r="G2100" s="92">
        <f>N2101*10</f>
        <v>658646.4</v>
      </c>
      <c r="H2100" s="93"/>
      <c r="I2100" s="89" t="s">
        <v>39</v>
      </c>
      <c r="J2100" s="90"/>
      <c r="K2100" s="90"/>
      <c r="L2100" s="90"/>
      <c r="M2100" s="90"/>
      <c r="N2100" s="91"/>
      <c r="P2100" s="4" t="s">
        <v>59</v>
      </c>
    </row>
    <row r="2101" spans="1:14" ht="44.25" customHeight="1">
      <c r="A2101" s="49"/>
      <c r="B2101" s="39"/>
      <c r="C2101" s="40"/>
      <c r="D2101" s="41"/>
      <c r="E2101" s="39"/>
      <c r="F2101" s="41"/>
      <c r="G2101" s="94"/>
      <c r="H2101" s="95"/>
      <c r="I2101" s="46" t="s">
        <v>4</v>
      </c>
      <c r="J2101" s="47"/>
      <c r="K2101" s="44">
        <f>N2101*3</f>
        <v>197593.91999999998</v>
      </c>
      <c r="L2101" s="45"/>
      <c r="M2101" s="25" t="s">
        <v>5</v>
      </c>
      <c r="N2101" s="26">
        <f>ROUND((C2065*(N2062+N2064+N2065+N2066)),2)</f>
        <v>65864.64</v>
      </c>
    </row>
    <row r="2102" spans="1:16" ht="21" customHeight="1">
      <c r="A2102" s="49"/>
      <c r="B2102" s="42" t="s">
        <v>20</v>
      </c>
      <c r="C2102" s="43"/>
      <c r="D2102" s="32"/>
      <c r="E2102" s="46" t="s">
        <v>59</v>
      </c>
      <c r="F2102" s="47"/>
      <c r="G2102" s="44">
        <f>N2102*10</f>
        <v>633475.2</v>
      </c>
      <c r="H2102" s="45"/>
      <c r="I2102" s="46" t="s">
        <v>4</v>
      </c>
      <c r="J2102" s="47"/>
      <c r="K2102" s="44">
        <f>N2102*3</f>
        <v>190042.56</v>
      </c>
      <c r="L2102" s="45"/>
      <c r="M2102" s="25" t="s">
        <v>5</v>
      </c>
      <c r="N2102" s="26">
        <f>ROUND((E2065*(N2062+N2064+N2065+N2066)),2)</f>
        <v>63347.52</v>
      </c>
      <c r="P2102" s="4" t="s">
        <v>59</v>
      </c>
    </row>
    <row r="2103" spans="1:14" ht="9.75">
      <c r="A2103" s="27"/>
      <c r="B2103" s="27"/>
      <c r="C2103" s="27"/>
      <c r="D2103" s="27"/>
      <c r="E2103" s="27"/>
      <c r="F2103" s="27"/>
      <c r="G2103" s="27"/>
      <c r="H2103" s="27"/>
      <c r="I2103" s="27"/>
      <c r="J2103" s="27"/>
      <c r="K2103" s="27"/>
      <c r="L2103" s="27"/>
      <c r="M2103" s="27"/>
      <c r="N2103" s="27"/>
    </row>
    <row r="2104" spans="1:14" ht="9.75">
      <c r="A2104" s="27"/>
      <c r="B2104" s="27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</row>
    <row r="2105" spans="1:14" ht="9.75">
      <c r="A2105" s="27"/>
      <c r="B2105" s="28" t="s">
        <v>22</v>
      </c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7"/>
      <c r="N2105" s="27"/>
    </row>
    <row r="2106" spans="1:14" ht="9.75">
      <c r="A2106" s="27"/>
      <c r="B2106" s="28" t="s">
        <v>23</v>
      </c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7"/>
      <c r="N2106" s="27"/>
    </row>
    <row r="2107" spans="1:14" ht="9.75">
      <c r="A2107" s="27"/>
      <c r="B2107" s="33" t="s">
        <v>24</v>
      </c>
      <c r="C2107" s="33"/>
      <c r="D2107" s="33"/>
      <c r="E2107" s="33"/>
      <c r="F2107" s="33"/>
      <c r="G2107" s="33"/>
      <c r="H2107" s="33"/>
      <c r="I2107" s="33"/>
      <c r="J2107" s="33"/>
      <c r="K2107" s="33"/>
      <c r="L2107" s="33"/>
      <c r="M2107" s="27"/>
      <c r="N2107" s="27"/>
    </row>
    <row r="2108" spans="1:14" ht="9.75">
      <c r="A2108" s="27"/>
      <c r="B2108" s="33"/>
      <c r="C2108" s="33"/>
      <c r="D2108" s="33"/>
      <c r="E2108" s="33"/>
      <c r="F2108" s="33"/>
      <c r="G2108" s="33"/>
      <c r="H2108" s="33"/>
      <c r="I2108" s="33"/>
      <c r="J2108" s="33"/>
      <c r="K2108" s="33"/>
      <c r="L2108" s="33"/>
      <c r="M2108" s="27"/>
      <c r="N2108" s="27"/>
    </row>
    <row r="2109" spans="1:14" ht="9.75">
      <c r="A2109" s="27"/>
      <c r="B2109" s="27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</row>
    <row r="2110" spans="1:14" ht="9.75">
      <c r="A2110" s="27"/>
      <c r="B2110" s="28" t="s">
        <v>95</v>
      </c>
      <c r="C2110" s="28"/>
      <c r="D2110" s="28"/>
      <c r="E2110" s="27"/>
      <c r="F2110" s="28"/>
      <c r="G2110" s="28"/>
      <c r="H2110" s="28"/>
      <c r="I2110" s="28"/>
      <c r="J2110" s="34" t="s">
        <v>97</v>
      </c>
      <c r="K2110" s="34"/>
      <c r="L2110" s="34"/>
      <c r="M2110" s="34"/>
      <c r="N2110" s="34"/>
    </row>
    <row r="2111" spans="1:14" ht="9.75">
      <c r="A2111" s="27"/>
      <c r="B2111" s="28"/>
      <c r="C2111" s="28"/>
      <c r="D2111" s="28"/>
      <c r="E2111" s="27"/>
      <c r="F2111" s="17"/>
      <c r="G2111" s="17"/>
      <c r="H2111" s="17"/>
      <c r="I2111" s="17"/>
      <c r="J2111" s="29"/>
      <c r="K2111" s="29"/>
      <c r="L2111" s="29"/>
      <c r="M2111" s="29"/>
      <c r="N2111" s="29"/>
    </row>
    <row r="2112" spans="1:14" ht="9.75">
      <c r="A2112" s="27"/>
      <c r="B2112" s="35" t="s">
        <v>60</v>
      </c>
      <c r="C2112" s="35"/>
      <c r="D2112" s="35"/>
      <c r="E2112" s="27"/>
      <c r="F2112" s="33"/>
      <c r="G2112" s="33"/>
      <c r="H2112" s="33"/>
      <c r="I2112" s="33"/>
      <c r="J2112" s="34" t="s">
        <v>96</v>
      </c>
      <c r="K2112" s="34"/>
      <c r="L2112" s="34"/>
      <c r="M2112" s="34"/>
      <c r="N2112" s="34"/>
    </row>
    <row r="2113" spans="1:14" ht="9.75">
      <c r="A2113" s="27"/>
      <c r="B2113" s="27"/>
      <c r="C2113" s="27"/>
      <c r="D2113" s="27"/>
      <c r="E2113" s="27"/>
      <c r="F2113" s="27"/>
      <c r="G2113" s="27"/>
      <c r="H2113" s="27"/>
      <c r="I2113" s="27"/>
      <c r="J2113" s="27"/>
      <c r="K2113" s="27"/>
      <c r="L2113" s="27"/>
      <c r="M2113" s="27"/>
      <c r="N2113" s="27"/>
    </row>
    <row r="2114" spans="1:14" ht="9.75">
      <c r="A2114" s="27"/>
      <c r="B2114" s="35" t="s">
        <v>61</v>
      </c>
      <c r="C2114" s="35"/>
      <c r="D2114" s="35"/>
      <c r="E2114" s="35"/>
      <c r="F2114" s="27"/>
      <c r="G2114" s="27"/>
      <c r="H2114" s="27"/>
      <c r="I2114" s="27"/>
      <c r="J2114" s="34"/>
      <c r="K2114" s="34"/>
      <c r="L2114" s="34"/>
      <c r="M2114" s="34"/>
      <c r="N2114" s="27"/>
    </row>
    <row r="2115" spans="1:14" ht="9.75">
      <c r="A2115" s="30"/>
      <c r="B2115" s="35" t="s">
        <v>62</v>
      </c>
      <c r="C2115" s="35"/>
      <c r="D2115" s="35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1:14" ht="9.75">
      <c r="A2116" s="30"/>
      <c r="B2116" s="35" t="s">
        <v>63</v>
      </c>
      <c r="C2116" s="35"/>
      <c r="D2116" s="35"/>
      <c r="E2116" s="30"/>
      <c r="F2116" s="30"/>
      <c r="G2116" s="30"/>
      <c r="H2116" s="30"/>
      <c r="I2116" s="30"/>
      <c r="J2116" s="30"/>
      <c r="K2116" s="34" t="s">
        <v>64</v>
      </c>
      <c r="L2116" s="34"/>
      <c r="M2116" s="34"/>
      <c r="N2116" s="34"/>
    </row>
    <row r="2117" spans="1:14" ht="9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1:14" ht="9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1:14" ht="9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37" spans="1:14" ht="16.5" customHeight="1">
      <c r="A2137" s="1"/>
      <c r="B2137" s="1"/>
      <c r="C2137" s="2"/>
      <c r="D2137" s="2"/>
      <c r="E2137" s="2"/>
      <c r="F2137" s="2"/>
      <c r="G2137" s="2"/>
      <c r="H2137" s="2"/>
      <c r="I2137" s="2"/>
      <c r="J2137" s="77" t="s">
        <v>27</v>
      </c>
      <c r="K2137" s="77"/>
      <c r="L2137" s="77"/>
      <c r="M2137" s="77"/>
      <c r="N2137" s="77"/>
    </row>
    <row r="2138" spans="1:14" ht="15.75" customHeight="1">
      <c r="A2138" s="1"/>
      <c r="B2138" s="1"/>
      <c r="C2138" s="2"/>
      <c r="D2138" s="2"/>
      <c r="E2138" s="2"/>
      <c r="F2138" s="2"/>
      <c r="G2138" s="2"/>
      <c r="H2138" s="2"/>
      <c r="I2138" s="2"/>
      <c r="J2138" s="77" t="s">
        <v>28</v>
      </c>
      <c r="K2138" s="77"/>
      <c r="L2138" s="77"/>
      <c r="M2138" s="77"/>
      <c r="N2138" s="77"/>
    </row>
    <row r="2139" spans="1:14" ht="9.75">
      <c r="A2139" s="1"/>
      <c r="B2139" s="1"/>
      <c r="C2139" s="5"/>
      <c r="D2139" s="5"/>
      <c r="E2139" s="5"/>
      <c r="F2139" s="5"/>
      <c r="G2139" s="5"/>
      <c r="H2139" s="5"/>
      <c r="I2139" s="5"/>
      <c r="J2139" s="77" t="s">
        <v>29</v>
      </c>
      <c r="K2139" s="77"/>
      <c r="L2139" s="77"/>
      <c r="M2139" s="77"/>
      <c r="N2139" s="77"/>
    </row>
    <row r="2140" spans="1:14" ht="9.75">
      <c r="A2140" s="1"/>
      <c r="B2140" s="1"/>
      <c r="C2140" s="5"/>
      <c r="D2140" s="5"/>
      <c r="E2140" s="5"/>
      <c r="F2140" s="5"/>
      <c r="G2140" s="5"/>
      <c r="H2140" s="5"/>
      <c r="I2140" s="5"/>
      <c r="J2140" s="77" t="s">
        <v>30</v>
      </c>
      <c r="K2140" s="77"/>
      <c r="L2140" s="77"/>
      <c r="M2140" s="77"/>
      <c r="N2140" s="77"/>
    </row>
    <row r="2141" spans="1:14" ht="9.75">
      <c r="A2141" s="1"/>
      <c r="B2141" s="1"/>
      <c r="C2141" s="2"/>
      <c r="D2141" s="2"/>
      <c r="E2141" s="2"/>
      <c r="F2141" s="2"/>
      <c r="G2141" s="2"/>
      <c r="H2141" s="2"/>
      <c r="I2141" s="2"/>
      <c r="J2141" s="77" t="s">
        <v>31</v>
      </c>
      <c r="K2141" s="77"/>
      <c r="L2141" s="77"/>
      <c r="M2141" s="77"/>
      <c r="N2141" s="77"/>
    </row>
    <row r="2142" spans="1:14" ht="16.5" customHeight="1">
      <c r="A2142" s="1"/>
      <c r="B2142" s="1"/>
      <c r="C2142" s="2"/>
      <c r="D2142" s="2"/>
      <c r="E2142" s="2"/>
      <c r="F2142" s="2"/>
      <c r="G2142" s="2"/>
      <c r="H2142" s="2"/>
      <c r="I2142" s="2"/>
      <c r="J2142" s="3"/>
      <c r="K2142" s="3"/>
      <c r="L2142" s="3"/>
      <c r="M2142" s="3"/>
      <c r="N2142" s="3"/>
    </row>
    <row r="2143" spans="1:14" ht="9.75">
      <c r="A2143" s="83" t="s">
        <v>0</v>
      </c>
      <c r="B2143" s="83"/>
      <c r="C2143" s="83"/>
      <c r="D2143" s="83"/>
      <c r="E2143" s="83"/>
      <c r="F2143" s="83"/>
      <c r="G2143" s="83"/>
      <c r="H2143" s="83"/>
      <c r="I2143" s="83"/>
      <c r="J2143" s="83"/>
      <c r="K2143" s="83"/>
      <c r="L2143" s="83"/>
      <c r="M2143" s="83"/>
      <c r="N2143" s="83"/>
    </row>
    <row r="2144" spans="1:14" ht="9.75">
      <c r="A2144" s="84" t="s">
        <v>32</v>
      </c>
      <c r="B2144" s="84"/>
      <c r="C2144" s="84"/>
      <c r="D2144" s="84"/>
      <c r="E2144" s="84"/>
      <c r="F2144" s="84"/>
      <c r="G2144" s="84"/>
      <c r="H2144" s="84"/>
      <c r="I2144" s="84"/>
      <c r="J2144" s="84"/>
      <c r="K2144" s="84"/>
      <c r="L2144" s="84"/>
      <c r="M2144" s="84"/>
      <c r="N2144" s="84"/>
    </row>
    <row r="2145" spans="1:14" ht="9.75">
      <c r="A2145" s="84" t="s">
        <v>33</v>
      </c>
      <c r="B2145" s="84"/>
      <c r="C2145" s="84"/>
      <c r="D2145" s="84"/>
      <c r="E2145" s="84"/>
      <c r="F2145" s="84"/>
      <c r="G2145" s="84"/>
      <c r="H2145" s="84"/>
      <c r="I2145" s="84"/>
      <c r="J2145" s="84"/>
      <c r="K2145" s="84"/>
      <c r="L2145" s="84"/>
      <c r="M2145" s="84"/>
      <c r="N2145" s="84"/>
    </row>
    <row r="2146" spans="1:17" ht="9.75">
      <c r="A2146" s="85" t="s">
        <v>123</v>
      </c>
      <c r="B2146" s="85"/>
      <c r="C2146" s="85"/>
      <c r="D2146" s="85"/>
      <c r="E2146" s="85"/>
      <c r="F2146" s="77" t="s">
        <v>26</v>
      </c>
      <c r="G2146" s="77"/>
      <c r="H2146" s="77"/>
      <c r="I2146" s="77"/>
      <c r="J2146" s="77"/>
      <c r="K2146" s="77"/>
      <c r="L2146" s="77"/>
      <c r="M2146" s="77"/>
      <c r="N2146" s="77"/>
      <c r="Q2146" s="4" t="s">
        <v>26</v>
      </c>
    </row>
    <row r="2147" spans="1:17" ht="9.75">
      <c r="A2147" s="85" t="s">
        <v>25</v>
      </c>
      <c r="B2147" s="85"/>
      <c r="C2147" s="85"/>
      <c r="D2147" s="7">
        <v>40544</v>
      </c>
      <c r="E2147" s="6"/>
      <c r="F2147" s="77" t="s">
        <v>144</v>
      </c>
      <c r="G2147" s="77"/>
      <c r="H2147" s="77"/>
      <c r="I2147" s="77"/>
      <c r="J2147" s="77"/>
      <c r="K2147" s="77"/>
      <c r="L2147" s="77"/>
      <c r="M2147" s="77"/>
      <c r="N2147" s="77"/>
      <c r="Q2147" s="4" t="s">
        <v>143</v>
      </c>
    </row>
    <row r="2148" spans="1:14" ht="21.75" customHeight="1">
      <c r="A2148" s="8"/>
      <c r="B2148" s="1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ht="9.75">
      <c r="A2149" s="86" t="s">
        <v>98</v>
      </c>
      <c r="B2149" s="86"/>
      <c r="C2149" s="86"/>
      <c r="D2149" s="86"/>
      <c r="E2149" s="86"/>
      <c r="F2149" s="86"/>
      <c r="G2149" s="86"/>
      <c r="H2149" s="86"/>
      <c r="I2149" s="86"/>
      <c r="J2149" s="86"/>
      <c r="K2149" s="86"/>
      <c r="L2149" s="86"/>
      <c r="M2149" s="64" t="s">
        <v>38</v>
      </c>
      <c r="N2149" s="65"/>
    </row>
    <row r="2150" spans="1:16" ht="27.75" customHeight="1">
      <c r="A2150" s="48" t="s">
        <v>1</v>
      </c>
      <c r="B2150" s="48"/>
      <c r="C2150" s="10" t="s">
        <v>35</v>
      </c>
      <c r="D2150" s="10" t="s">
        <v>2</v>
      </c>
      <c r="E2150" s="49" t="s">
        <v>37</v>
      </c>
      <c r="F2150" s="49"/>
      <c r="G2150" s="49"/>
      <c r="H2150" s="49"/>
      <c r="I2150" s="49"/>
      <c r="J2150" s="49"/>
      <c r="K2150" s="49"/>
      <c r="L2150" s="49"/>
      <c r="M2150" s="87"/>
      <c r="N2150" s="88"/>
      <c r="P2150" s="4" t="s">
        <v>37</v>
      </c>
    </row>
    <row r="2151" spans="1:17" ht="19.5" customHeight="1">
      <c r="A2151" s="48"/>
      <c r="B2151" s="48"/>
      <c r="C2151" s="12">
        <v>40238</v>
      </c>
      <c r="D2151" s="13" t="s">
        <v>142</v>
      </c>
      <c r="E2151" s="13" t="s">
        <v>3</v>
      </c>
      <c r="F2151" s="14">
        <f>J2151*10</f>
        <v>352150.19999999995</v>
      </c>
      <c r="G2151" s="11" t="s">
        <v>4</v>
      </c>
      <c r="H2151" s="14">
        <f>J2151*3</f>
        <v>105645.06</v>
      </c>
      <c r="I2151" s="14" t="s">
        <v>5</v>
      </c>
      <c r="J2151" s="50">
        <v>35215.02</v>
      </c>
      <c r="K2151" s="50"/>
      <c r="L2151" s="50"/>
      <c r="M2151" s="70" t="s">
        <v>6</v>
      </c>
      <c r="N2151" s="75"/>
      <c r="P2151" s="4" t="s">
        <v>3</v>
      </c>
      <c r="Q2151" s="31">
        <v>352150.2</v>
      </c>
    </row>
    <row r="2152" spans="1:16" ht="18.75" customHeight="1">
      <c r="A2152" s="49" t="s">
        <v>7</v>
      </c>
      <c r="B2152" s="49"/>
      <c r="C2152" s="48" t="s">
        <v>36</v>
      </c>
      <c r="D2152" s="48"/>
      <c r="E2152" s="49" t="s">
        <v>39</v>
      </c>
      <c r="F2152" s="49"/>
      <c r="G2152" s="49"/>
      <c r="H2152" s="49"/>
      <c r="I2152" s="49"/>
      <c r="J2152" s="49"/>
      <c r="K2152" s="49"/>
      <c r="L2152" s="49"/>
      <c r="M2152" s="71"/>
      <c r="N2152" s="76"/>
      <c r="P2152" s="4" t="s">
        <v>39</v>
      </c>
    </row>
    <row r="2153" spans="1:16" ht="59.25" customHeight="1">
      <c r="A2153" s="49"/>
      <c r="B2153" s="49"/>
      <c r="C2153" s="48"/>
      <c r="D2153" s="48"/>
      <c r="E2153" s="48" t="s">
        <v>8</v>
      </c>
      <c r="F2153" s="48"/>
      <c r="G2153" s="48"/>
      <c r="H2153" s="9" t="s">
        <v>9</v>
      </c>
      <c r="I2153" s="48" t="s">
        <v>34</v>
      </c>
      <c r="J2153" s="48"/>
      <c r="K2153" s="48"/>
      <c r="L2153" s="48"/>
      <c r="M2153" s="11" t="s">
        <v>40</v>
      </c>
      <c r="N2153" s="15"/>
      <c r="P2153" s="4" t="s">
        <v>8</v>
      </c>
    </row>
    <row r="2154" spans="1:17" ht="34.5" customHeight="1">
      <c r="A2154" s="49"/>
      <c r="B2154" s="49"/>
      <c r="C2154" s="51">
        <f>E2154+H2154</f>
        <v>3670</v>
      </c>
      <c r="D2154" s="51"/>
      <c r="E2154" s="50">
        <v>3670</v>
      </c>
      <c r="F2154" s="50"/>
      <c r="G2154" s="50"/>
      <c r="H2154" s="14">
        <v>0</v>
      </c>
      <c r="I2154" s="50">
        <v>2663.6</v>
      </c>
      <c r="J2154" s="50"/>
      <c r="K2154" s="50"/>
      <c r="L2154" s="50"/>
      <c r="M2154" s="11" t="s">
        <v>41</v>
      </c>
      <c r="N2154" s="11"/>
      <c r="P2154" s="31">
        <v>3670</v>
      </c>
      <c r="Q2154" s="31"/>
    </row>
    <row r="2155" spans="1:14" ht="13.5" customHeight="1">
      <c r="A2155" s="64" t="s">
        <v>10</v>
      </c>
      <c r="B2155" s="65"/>
      <c r="C2155" s="73">
        <f>E2154</f>
        <v>3670</v>
      </c>
      <c r="D2155" s="64" t="s">
        <v>11</v>
      </c>
      <c r="E2155" s="68"/>
      <c r="F2155" s="65"/>
      <c r="G2155" s="60"/>
      <c r="H2155" s="64" t="s">
        <v>43</v>
      </c>
      <c r="I2155" s="78"/>
      <c r="J2155" s="78"/>
      <c r="K2155" s="78"/>
      <c r="L2155" s="79"/>
      <c r="M2155" s="70" t="s">
        <v>42</v>
      </c>
      <c r="N2155" s="70">
        <v>18.24</v>
      </c>
    </row>
    <row r="2156" spans="1:14" ht="33.75" customHeight="1">
      <c r="A2156" s="66"/>
      <c r="B2156" s="67"/>
      <c r="C2156" s="74"/>
      <c r="D2156" s="66"/>
      <c r="E2156" s="69"/>
      <c r="F2156" s="67"/>
      <c r="G2156" s="61"/>
      <c r="H2156" s="80"/>
      <c r="I2156" s="81"/>
      <c r="J2156" s="81"/>
      <c r="K2156" s="81"/>
      <c r="L2156" s="82"/>
      <c r="M2156" s="71"/>
      <c r="N2156" s="71"/>
    </row>
    <row r="2157" spans="1:14" ht="9.75" customHeight="1">
      <c r="A2157" s="16"/>
      <c r="B2157" s="16"/>
      <c r="C2157" s="16"/>
      <c r="D2157" s="16"/>
      <c r="E2157" s="16"/>
      <c r="F2157" s="16"/>
      <c r="G2157" s="17"/>
      <c r="H2157" s="18"/>
      <c r="I2157" s="18"/>
      <c r="J2157" s="18"/>
      <c r="K2157" s="18"/>
      <c r="L2157" s="18"/>
      <c r="M2157" s="19"/>
      <c r="N2157" s="19"/>
    </row>
    <row r="2158" spans="1:17" ht="34.5" customHeight="1">
      <c r="A2158" s="52" t="s">
        <v>44</v>
      </c>
      <c r="B2158" s="54"/>
      <c r="C2158" s="9" t="s">
        <v>134</v>
      </c>
      <c r="D2158" s="52" t="s">
        <v>45</v>
      </c>
      <c r="E2158" s="54"/>
      <c r="F2158" s="9">
        <v>5</v>
      </c>
      <c r="G2158" s="52" t="s">
        <v>46</v>
      </c>
      <c r="H2158" s="54"/>
      <c r="I2158" s="9">
        <v>5</v>
      </c>
      <c r="J2158" s="52" t="s">
        <v>47</v>
      </c>
      <c r="K2158" s="53"/>
      <c r="L2158" s="54"/>
      <c r="M2158" s="62">
        <v>70</v>
      </c>
      <c r="N2158" s="63"/>
      <c r="Q2158" s="4">
        <v>5</v>
      </c>
    </row>
    <row r="2159" spans="1:14" ht="71.25" customHeight="1">
      <c r="A2159" s="8"/>
      <c r="B2159" s="1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6" ht="12.75" customHeight="1">
      <c r="A2160" s="60" t="s">
        <v>48</v>
      </c>
      <c r="B2160" s="64" t="s">
        <v>12</v>
      </c>
      <c r="C2160" s="68"/>
      <c r="D2160" s="65"/>
      <c r="E2160" s="64" t="s">
        <v>53</v>
      </c>
      <c r="F2160" s="65"/>
      <c r="G2160" s="62" t="s">
        <v>39</v>
      </c>
      <c r="H2160" s="63"/>
      <c r="I2160" s="48" t="s">
        <v>16</v>
      </c>
      <c r="J2160" s="48"/>
      <c r="K2160" s="48"/>
      <c r="L2160" s="48"/>
      <c r="M2160" s="48"/>
      <c r="N2160" s="48"/>
      <c r="P2160" s="4" t="s">
        <v>53</v>
      </c>
    </row>
    <row r="2161" spans="1:14" ht="9.75">
      <c r="A2161" s="61"/>
      <c r="B2161" s="66"/>
      <c r="C2161" s="69"/>
      <c r="D2161" s="67"/>
      <c r="E2161" s="66"/>
      <c r="F2161" s="67"/>
      <c r="G2161" s="62" t="s">
        <v>13</v>
      </c>
      <c r="H2161" s="63"/>
      <c r="I2161" s="48"/>
      <c r="J2161" s="48"/>
      <c r="K2161" s="48"/>
      <c r="L2161" s="48"/>
      <c r="M2161" s="48"/>
      <c r="N2161" s="48"/>
    </row>
    <row r="2162" spans="1:16" ht="9.75">
      <c r="A2162" s="20">
        <v>1</v>
      </c>
      <c r="B2162" s="46">
        <v>2</v>
      </c>
      <c r="C2162" s="56"/>
      <c r="D2162" s="47"/>
      <c r="E2162" s="52">
        <v>3</v>
      </c>
      <c r="F2162" s="54"/>
      <c r="G2162" s="46">
        <v>4</v>
      </c>
      <c r="H2162" s="47"/>
      <c r="I2162" s="56">
        <v>5</v>
      </c>
      <c r="J2162" s="56"/>
      <c r="K2162" s="56"/>
      <c r="L2162" s="56"/>
      <c r="M2162" s="56"/>
      <c r="N2162" s="47"/>
      <c r="P2162" s="4">
        <v>3</v>
      </c>
    </row>
    <row r="2163" spans="1:17" ht="25.5" customHeight="1">
      <c r="A2163" s="11">
        <v>1</v>
      </c>
      <c r="B2163" s="52" t="s">
        <v>49</v>
      </c>
      <c r="C2163" s="53"/>
      <c r="D2163" s="54"/>
      <c r="E2163" s="55">
        <f>J2151*10</f>
        <v>352150.19999999995</v>
      </c>
      <c r="F2163" s="55"/>
      <c r="G2163" s="55">
        <f>H2151</f>
        <v>105645.06</v>
      </c>
      <c r="H2163" s="55"/>
      <c r="I2163" s="72"/>
      <c r="J2163" s="72"/>
      <c r="K2163" s="72"/>
      <c r="L2163" s="72"/>
      <c r="M2163" s="72"/>
      <c r="N2163" s="72"/>
      <c r="P2163" s="31">
        <v>246505.14</v>
      </c>
      <c r="Q2163" s="31"/>
    </row>
    <row r="2164" spans="1:17" ht="22.5" customHeight="1">
      <c r="A2164" s="11">
        <v>2</v>
      </c>
      <c r="B2164" s="52" t="s">
        <v>50</v>
      </c>
      <c r="C2164" s="53"/>
      <c r="D2164" s="54"/>
      <c r="E2164" s="55">
        <f>E2163</f>
        <v>352150.19999999995</v>
      </c>
      <c r="F2164" s="55"/>
      <c r="G2164" s="55">
        <f>H2151</f>
        <v>105645.06</v>
      </c>
      <c r="H2164" s="55"/>
      <c r="I2164" s="72"/>
      <c r="J2164" s="72"/>
      <c r="K2164" s="72"/>
      <c r="L2164" s="72"/>
      <c r="M2164" s="72"/>
      <c r="N2164" s="72"/>
      <c r="P2164" s="31">
        <v>246505.14</v>
      </c>
      <c r="Q2164" s="31"/>
    </row>
    <row r="2165" spans="1:17" ht="36" customHeight="1">
      <c r="A2165" s="11">
        <v>3</v>
      </c>
      <c r="B2165" s="52" t="s">
        <v>51</v>
      </c>
      <c r="C2165" s="53"/>
      <c r="D2165" s="54"/>
      <c r="E2165" s="55">
        <v>0</v>
      </c>
      <c r="F2165" s="55"/>
      <c r="G2165" s="55">
        <v>0</v>
      </c>
      <c r="H2165" s="55"/>
      <c r="I2165" s="72"/>
      <c r="J2165" s="72"/>
      <c r="K2165" s="72"/>
      <c r="L2165" s="72"/>
      <c r="M2165" s="72"/>
      <c r="N2165" s="72"/>
      <c r="P2165" s="31">
        <v>0</v>
      </c>
      <c r="Q2165" s="31"/>
    </row>
    <row r="2166" spans="1:17" ht="36" customHeight="1">
      <c r="A2166" s="11">
        <v>4</v>
      </c>
      <c r="B2166" s="52" t="s">
        <v>52</v>
      </c>
      <c r="C2166" s="53"/>
      <c r="D2166" s="54"/>
      <c r="E2166" s="55">
        <f>E2163</f>
        <v>352150.19999999995</v>
      </c>
      <c r="F2166" s="55"/>
      <c r="G2166" s="55">
        <f>H2151</f>
        <v>105645.06</v>
      </c>
      <c r="H2166" s="55"/>
      <c r="I2166" s="72"/>
      <c r="J2166" s="72"/>
      <c r="K2166" s="72"/>
      <c r="L2166" s="72"/>
      <c r="M2166" s="72"/>
      <c r="N2166" s="72"/>
      <c r="P2166" s="31">
        <v>246505.14</v>
      </c>
      <c r="Q2166" s="31"/>
    </row>
    <row r="2167" spans="1:16" ht="12" customHeight="1">
      <c r="A2167" s="60" t="s">
        <v>48</v>
      </c>
      <c r="B2167" s="64" t="s">
        <v>12</v>
      </c>
      <c r="C2167" s="68"/>
      <c r="D2167" s="65"/>
      <c r="E2167" s="64" t="s">
        <v>53</v>
      </c>
      <c r="F2167" s="65"/>
      <c r="G2167" s="64" t="s">
        <v>55</v>
      </c>
      <c r="H2167" s="65"/>
      <c r="I2167" s="64" t="s">
        <v>39</v>
      </c>
      <c r="J2167" s="68"/>
      <c r="K2167" s="68"/>
      <c r="L2167" s="68"/>
      <c r="M2167" s="64" t="s">
        <v>56</v>
      </c>
      <c r="N2167" s="65"/>
      <c r="P2167" s="4" t="s">
        <v>53</v>
      </c>
    </row>
    <row r="2168" spans="1:14" ht="30.75" customHeight="1">
      <c r="A2168" s="61"/>
      <c r="B2168" s="66"/>
      <c r="C2168" s="69"/>
      <c r="D2168" s="67"/>
      <c r="E2168" s="66"/>
      <c r="F2168" s="67"/>
      <c r="G2168" s="66"/>
      <c r="H2168" s="67"/>
      <c r="I2168" s="52" t="s">
        <v>17</v>
      </c>
      <c r="J2168" s="54"/>
      <c r="K2168" s="52" t="s">
        <v>18</v>
      </c>
      <c r="L2168" s="54"/>
      <c r="M2168" s="66"/>
      <c r="N2168" s="67"/>
    </row>
    <row r="2169" spans="1:16" ht="12" customHeight="1">
      <c r="A2169" s="20">
        <v>1</v>
      </c>
      <c r="B2169" s="46">
        <v>2</v>
      </c>
      <c r="C2169" s="56"/>
      <c r="D2169" s="47"/>
      <c r="E2169" s="52">
        <v>3</v>
      </c>
      <c r="F2169" s="54"/>
      <c r="G2169" s="46">
        <v>4</v>
      </c>
      <c r="H2169" s="47"/>
      <c r="I2169" s="46" t="s">
        <v>14</v>
      </c>
      <c r="J2169" s="47"/>
      <c r="K2169" s="56" t="s">
        <v>15</v>
      </c>
      <c r="L2169" s="47"/>
      <c r="M2169" s="46">
        <v>5</v>
      </c>
      <c r="N2169" s="47"/>
      <c r="P2169" s="4">
        <v>3</v>
      </c>
    </row>
    <row r="2170" spans="1:14" ht="9.75">
      <c r="A2170" s="20"/>
      <c r="B2170" s="57" t="s">
        <v>58</v>
      </c>
      <c r="C2170" s="58"/>
      <c r="D2170" s="59"/>
      <c r="E2170" s="52"/>
      <c r="F2170" s="54"/>
      <c r="G2170" s="46"/>
      <c r="H2170" s="47"/>
      <c r="I2170" s="46"/>
      <c r="J2170" s="47"/>
      <c r="K2170" s="56"/>
      <c r="L2170" s="47"/>
      <c r="M2170" s="46"/>
      <c r="N2170" s="47"/>
    </row>
    <row r="2171" spans="1:17" ht="49.5" customHeight="1">
      <c r="A2171" s="11">
        <v>5</v>
      </c>
      <c r="B2171" s="52" t="s">
        <v>65</v>
      </c>
      <c r="C2171" s="53"/>
      <c r="D2171" s="54"/>
      <c r="E2171" s="55">
        <f>G2171+P2171</f>
        <v>562009.35</v>
      </c>
      <c r="F2171" s="55"/>
      <c r="G2171" s="44">
        <f>G2173+G2174+G2175+G2176+G2177+G2178+G2179+G2180+G2181+G2182+G2183+G2184+G2185+G2186+G2187</f>
        <v>136173.16</v>
      </c>
      <c r="H2171" s="45"/>
      <c r="I2171" s="44">
        <f>I2173+I2174+I2175+I2176+I2177+I2178+I2179+I2180+I2181+I2182+I2183+I2184+I2185+I2186+I2187</f>
        <v>75296.69</v>
      </c>
      <c r="J2171" s="45"/>
      <c r="K2171" s="44">
        <f>K2173+K2174+K2175+K2176+K2177+K2178+K2179+K2180+K2181+K2182+K2183+K2184+K2185+K2186+K2187</f>
        <v>60876.47</v>
      </c>
      <c r="L2171" s="45"/>
      <c r="M2171" s="46"/>
      <c r="N2171" s="47"/>
      <c r="P2171" s="31">
        <v>425836.19</v>
      </c>
      <c r="Q2171" s="31"/>
    </row>
    <row r="2172" spans="1:17" ht="8.25" customHeight="1">
      <c r="A2172" s="11"/>
      <c r="B2172" s="52" t="s">
        <v>57</v>
      </c>
      <c r="C2172" s="53"/>
      <c r="D2172" s="54"/>
      <c r="E2172" s="44"/>
      <c r="F2172" s="45"/>
      <c r="G2172" s="44"/>
      <c r="H2172" s="45"/>
      <c r="I2172" s="46"/>
      <c r="J2172" s="47"/>
      <c r="K2172" s="46"/>
      <c r="L2172" s="47"/>
      <c r="M2172" s="46"/>
      <c r="N2172" s="47"/>
      <c r="P2172" s="31"/>
      <c r="Q2172" s="31"/>
    </row>
    <row r="2173" spans="1:17" ht="30.75" customHeight="1">
      <c r="A2173" s="11" t="s">
        <v>54</v>
      </c>
      <c r="B2173" s="52" t="s">
        <v>66</v>
      </c>
      <c r="C2173" s="53"/>
      <c r="D2173" s="54"/>
      <c r="E2173" s="55">
        <f aca="true" t="shared" si="48" ref="E2173:E2186">G2173+P2173</f>
        <v>39044.64</v>
      </c>
      <c r="F2173" s="55"/>
      <c r="G2173" s="55">
        <f>I2173+K2173</f>
        <v>8000.54</v>
      </c>
      <c r="H2173" s="55"/>
      <c r="I2173" s="44">
        <v>8000.54</v>
      </c>
      <c r="J2173" s="45"/>
      <c r="K2173" s="44"/>
      <c r="L2173" s="45"/>
      <c r="M2173" s="46"/>
      <c r="N2173" s="47"/>
      <c r="P2173" s="31">
        <v>31044.1</v>
      </c>
      <c r="Q2173" s="31"/>
    </row>
    <row r="2174" spans="1:17" ht="47.25" customHeight="1">
      <c r="A2174" s="21" t="s">
        <v>67</v>
      </c>
      <c r="B2174" s="52" t="s">
        <v>81</v>
      </c>
      <c r="C2174" s="53"/>
      <c r="D2174" s="54"/>
      <c r="E2174" s="55">
        <f t="shared" si="48"/>
        <v>119659.95</v>
      </c>
      <c r="F2174" s="55"/>
      <c r="G2174" s="55">
        <f>I2174+K2174</f>
        <v>18029.28</v>
      </c>
      <c r="H2174" s="55"/>
      <c r="I2174" s="44">
        <v>18029.28</v>
      </c>
      <c r="J2174" s="45"/>
      <c r="K2174" s="44"/>
      <c r="L2174" s="45"/>
      <c r="M2174" s="46"/>
      <c r="N2174" s="47"/>
      <c r="P2174" s="31">
        <v>101630.67</v>
      </c>
      <c r="Q2174" s="31"/>
    </row>
    <row r="2175" spans="1:17" ht="30.75" customHeight="1">
      <c r="A2175" s="21" t="s">
        <v>68</v>
      </c>
      <c r="B2175" s="52" t="s">
        <v>82</v>
      </c>
      <c r="C2175" s="53"/>
      <c r="D2175" s="54"/>
      <c r="E2175" s="55">
        <f t="shared" si="48"/>
        <v>29707.72</v>
      </c>
      <c r="F2175" s="55"/>
      <c r="G2175" s="55">
        <f aca="true" t="shared" si="49" ref="G2175:G2186">I2175+K2175</f>
        <v>8964.72</v>
      </c>
      <c r="H2175" s="55"/>
      <c r="I2175" s="44"/>
      <c r="J2175" s="45"/>
      <c r="K2175" s="44">
        <v>8964.72</v>
      </c>
      <c r="L2175" s="45"/>
      <c r="M2175" s="46"/>
      <c r="N2175" s="47"/>
      <c r="P2175" s="31">
        <v>20743</v>
      </c>
      <c r="Q2175" s="31"/>
    </row>
    <row r="2176" spans="1:17" ht="30" customHeight="1">
      <c r="A2176" s="21" t="s">
        <v>69</v>
      </c>
      <c r="B2176" s="52" t="s">
        <v>83</v>
      </c>
      <c r="C2176" s="53"/>
      <c r="D2176" s="54"/>
      <c r="E2176" s="55">
        <f t="shared" si="48"/>
        <v>26675.73</v>
      </c>
      <c r="F2176" s="55"/>
      <c r="G2176" s="55">
        <f t="shared" si="49"/>
        <v>13252.25</v>
      </c>
      <c r="H2176" s="55"/>
      <c r="I2176" s="44">
        <v>5752.92</v>
      </c>
      <c r="J2176" s="45"/>
      <c r="K2176" s="44">
        <v>7499.33</v>
      </c>
      <c r="L2176" s="45"/>
      <c r="M2176" s="46"/>
      <c r="N2176" s="47"/>
      <c r="P2176" s="31">
        <v>13423.48</v>
      </c>
      <c r="Q2176" s="31"/>
    </row>
    <row r="2177" spans="1:17" ht="47.25" customHeight="1">
      <c r="A2177" s="21" t="s">
        <v>70</v>
      </c>
      <c r="B2177" s="52" t="s">
        <v>84</v>
      </c>
      <c r="C2177" s="53"/>
      <c r="D2177" s="54"/>
      <c r="E2177" s="55">
        <f t="shared" si="48"/>
        <v>132003.65</v>
      </c>
      <c r="F2177" s="55"/>
      <c r="G2177" s="55">
        <f t="shared" si="49"/>
        <v>29411.04</v>
      </c>
      <c r="H2177" s="55"/>
      <c r="I2177" s="44">
        <v>29411.04</v>
      </c>
      <c r="J2177" s="45"/>
      <c r="K2177" s="44"/>
      <c r="L2177" s="45"/>
      <c r="M2177" s="46"/>
      <c r="N2177" s="47"/>
      <c r="P2177" s="31">
        <v>102592.61</v>
      </c>
      <c r="Q2177" s="31"/>
    </row>
    <row r="2178" spans="1:17" ht="52.5" customHeight="1">
      <c r="A2178" s="21" t="s">
        <v>71</v>
      </c>
      <c r="B2178" s="52" t="s">
        <v>85</v>
      </c>
      <c r="C2178" s="53"/>
      <c r="D2178" s="54"/>
      <c r="E2178" s="55">
        <f t="shared" si="48"/>
        <v>96230.67</v>
      </c>
      <c r="F2178" s="55"/>
      <c r="G2178" s="55">
        <f t="shared" si="49"/>
        <v>14102.91</v>
      </c>
      <c r="H2178" s="55"/>
      <c r="I2178" s="44">
        <v>14102.91</v>
      </c>
      <c r="J2178" s="45"/>
      <c r="K2178" s="44"/>
      <c r="L2178" s="45"/>
      <c r="M2178" s="46"/>
      <c r="N2178" s="47"/>
      <c r="P2178" s="31">
        <v>82127.76</v>
      </c>
      <c r="Q2178" s="31"/>
    </row>
    <row r="2179" spans="1:17" ht="56.25" customHeight="1">
      <c r="A2179" s="21" t="s">
        <v>72</v>
      </c>
      <c r="B2179" s="52" t="s">
        <v>86</v>
      </c>
      <c r="C2179" s="53"/>
      <c r="D2179" s="54"/>
      <c r="E2179" s="55">
        <f t="shared" si="48"/>
        <v>0</v>
      </c>
      <c r="F2179" s="55"/>
      <c r="G2179" s="55">
        <f t="shared" si="49"/>
        <v>0</v>
      </c>
      <c r="H2179" s="55"/>
      <c r="I2179" s="44"/>
      <c r="J2179" s="45"/>
      <c r="K2179" s="44"/>
      <c r="L2179" s="45"/>
      <c r="M2179" s="46"/>
      <c r="N2179" s="47"/>
      <c r="P2179" s="31">
        <v>0</v>
      </c>
      <c r="Q2179" s="31"/>
    </row>
    <row r="2180" spans="1:17" ht="48" customHeight="1">
      <c r="A2180" s="21" t="s">
        <v>73</v>
      </c>
      <c r="B2180" s="52" t="s">
        <v>94</v>
      </c>
      <c r="C2180" s="53"/>
      <c r="D2180" s="54"/>
      <c r="E2180" s="55">
        <f t="shared" si="48"/>
        <v>40177.45</v>
      </c>
      <c r="F2180" s="55"/>
      <c r="G2180" s="55">
        <f t="shared" si="49"/>
        <v>0</v>
      </c>
      <c r="H2180" s="55"/>
      <c r="I2180" s="44"/>
      <c r="J2180" s="45"/>
      <c r="K2180" s="44"/>
      <c r="L2180" s="45"/>
      <c r="M2180" s="46"/>
      <c r="N2180" s="47"/>
      <c r="P2180" s="31">
        <v>40177.45</v>
      </c>
      <c r="Q2180" s="31"/>
    </row>
    <row r="2181" spans="1:17" ht="48" customHeight="1">
      <c r="A2181" s="21" t="s">
        <v>74</v>
      </c>
      <c r="B2181" s="52" t="s">
        <v>93</v>
      </c>
      <c r="C2181" s="53"/>
      <c r="D2181" s="54"/>
      <c r="E2181" s="55">
        <f t="shared" si="48"/>
        <v>4838.94</v>
      </c>
      <c r="F2181" s="55"/>
      <c r="G2181" s="55">
        <f t="shared" si="49"/>
        <v>0</v>
      </c>
      <c r="H2181" s="55"/>
      <c r="I2181" s="44"/>
      <c r="J2181" s="45"/>
      <c r="K2181" s="44"/>
      <c r="L2181" s="45"/>
      <c r="M2181" s="46"/>
      <c r="N2181" s="47"/>
      <c r="P2181" s="31">
        <v>4838.94</v>
      </c>
      <c r="Q2181" s="31"/>
    </row>
    <row r="2182" spans="1:17" ht="54.75" customHeight="1">
      <c r="A2182" s="21" t="s">
        <v>75</v>
      </c>
      <c r="B2182" s="52" t="s">
        <v>92</v>
      </c>
      <c r="C2182" s="53"/>
      <c r="D2182" s="54"/>
      <c r="E2182" s="55">
        <f t="shared" si="48"/>
        <v>0</v>
      </c>
      <c r="F2182" s="55"/>
      <c r="G2182" s="55">
        <f t="shared" si="49"/>
        <v>0</v>
      </c>
      <c r="H2182" s="55"/>
      <c r="I2182" s="44"/>
      <c r="J2182" s="45"/>
      <c r="K2182" s="44"/>
      <c r="L2182" s="45"/>
      <c r="M2182" s="46"/>
      <c r="N2182" s="47"/>
      <c r="P2182" s="31">
        <v>0</v>
      </c>
      <c r="Q2182" s="31"/>
    </row>
    <row r="2183" spans="1:17" ht="38.25" customHeight="1">
      <c r="A2183" s="21" t="s">
        <v>76</v>
      </c>
      <c r="B2183" s="52" t="s">
        <v>91</v>
      </c>
      <c r="C2183" s="53"/>
      <c r="D2183" s="54"/>
      <c r="E2183" s="55">
        <f t="shared" si="48"/>
        <v>11408</v>
      </c>
      <c r="F2183" s="55"/>
      <c r="G2183" s="55">
        <f t="shared" si="49"/>
        <v>3422.4</v>
      </c>
      <c r="H2183" s="55"/>
      <c r="I2183" s="44"/>
      <c r="J2183" s="45"/>
      <c r="K2183" s="44">
        <v>3422.4</v>
      </c>
      <c r="L2183" s="45"/>
      <c r="M2183" s="46"/>
      <c r="N2183" s="47"/>
      <c r="P2183" s="31">
        <v>7985.6</v>
      </c>
      <c r="Q2183" s="31"/>
    </row>
    <row r="2184" spans="1:17" ht="53.25" customHeight="1">
      <c r="A2184" s="21" t="s">
        <v>77</v>
      </c>
      <c r="B2184" s="52" t="s">
        <v>90</v>
      </c>
      <c r="C2184" s="53"/>
      <c r="D2184" s="54"/>
      <c r="E2184" s="55">
        <f t="shared" si="48"/>
        <v>4498.8</v>
      </c>
      <c r="F2184" s="55"/>
      <c r="G2184" s="55">
        <f t="shared" si="49"/>
        <v>2076.9</v>
      </c>
      <c r="H2184" s="55"/>
      <c r="I2184" s="44"/>
      <c r="J2184" s="45"/>
      <c r="K2184" s="44">
        <v>2076.9</v>
      </c>
      <c r="L2184" s="45"/>
      <c r="M2184" s="46"/>
      <c r="N2184" s="47"/>
      <c r="P2184" s="31">
        <v>2421.9</v>
      </c>
      <c r="Q2184" s="31"/>
    </row>
    <row r="2185" spans="1:17" ht="36" customHeight="1">
      <c r="A2185" s="21" t="s">
        <v>78</v>
      </c>
      <c r="B2185" s="52" t="s">
        <v>89</v>
      </c>
      <c r="C2185" s="53"/>
      <c r="D2185" s="54"/>
      <c r="E2185" s="55">
        <f t="shared" si="48"/>
        <v>50707.399999999994</v>
      </c>
      <c r="F2185" s="55"/>
      <c r="G2185" s="55">
        <f t="shared" si="49"/>
        <v>36796.2</v>
      </c>
      <c r="H2185" s="55"/>
      <c r="I2185" s="44"/>
      <c r="J2185" s="45"/>
      <c r="K2185" s="44">
        <v>36796.2</v>
      </c>
      <c r="L2185" s="45"/>
      <c r="M2185" s="46"/>
      <c r="N2185" s="47"/>
      <c r="P2185" s="31">
        <v>13911.2</v>
      </c>
      <c r="Q2185" s="31"/>
    </row>
    <row r="2186" spans="1:17" ht="39.75" customHeight="1">
      <c r="A2186" s="21" t="s">
        <v>79</v>
      </c>
      <c r="B2186" s="52" t="s">
        <v>88</v>
      </c>
      <c r="C2186" s="53"/>
      <c r="D2186" s="54"/>
      <c r="E2186" s="55">
        <f t="shared" si="48"/>
        <v>7056.4</v>
      </c>
      <c r="F2186" s="55"/>
      <c r="G2186" s="55">
        <f t="shared" si="49"/>
        <v>2116.92</v>
      </c>
      <c r="H2186" s="55"/>
      <c r="I2186" s="44"/>
      <c r="J2186" s="45"/>
      <c r="K2186" s="44">
        <v>2116.92</v>
      </c>
      <c r="L2186" s="45"/>
      <c r="M2186" s="46"/>
      <c r="N2186" s="47"/>
      <c r="P2186" s="31">
        <v>4939.48</v>
      </c>
      <c r="Q2186" s="31"/>
    </row>
    <row r="2187" spans="1:17" ht="60" customHeight="1">
      <c r="A2187" s="21" t="s">
        <v>80</v>
      </c>
      <c r="B2187" s="52" t="s">
        <v>87</v>
      </c>
      <c r="C2187" s="53"/>
      <c r="D2187" s="54"/>
      <c r="E2187" s="55">
        <v>0</v>
      </c>
      <c r="F2187" s="55"/>
      <c r="G2187" s="55">
        <v>0</v>
      </c>
      <c r="H2187" s="55"/>
      <c r="I2187" s="55">
        <v>0</v>
      </c>
      <c r="J2187" s="55"/>
      <c r="K2187" s="55">
        <v>0</v>
      </c>
      <c r="L2187" s="55"/>
      <c r="M2187" s="46"/>
      <c r="N2187" s="47"/>
      <c r="P2187" s="31">
        <v>0</v>
      </c>
      <c r="Q2187" s="31"/>
    </row>
    <row r="2188" spans="1:14" ht="9.7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4"/>
    </row>
    <row r="2189" spans="1:16" ht="12.75" customHeight="1">
      <c r="A2189" s="49" t="s">
        <v>19</v>
      </c>
      <c r="B2189" s="36" t="s">
        <v>21</v>
      </c>
      <c r="C2189" s="37"/>
      <c r="D2189" s="38"/>
      <c r="E2189" s="36" t="s">
        <v>59</v>
      </c>
      <c r="F2189" s="38"/>
      <c r="G2189" s="92">
        <f>N2190*10</f>
        <v>669408</v>
      </c>
      <c r="H2189" s="93"/>
      <c r="I2189" s="89" t="s">
        <v>39</v>
      </c>
      <c r="J2189" s="90"/>
      <c r="K2189" s="90"/>
      <c r="L2189" s="90"/>
      <c r="M2189" s="90"/>
      <c r="N2189" s="91"/>
      <c r="P2189" s="4" t="s">
        <v>59</v>
      </c>
    </row>
    <row r="2190" spans="1:14" ht="44.25" customHeight="1">
      <c r="A2190" s="49"/>
      <c r="B2190" s="39"/>
      <c r="C2190" s="40"/>
      <c r="D2190" s="41"/>
      <c r="E2190" s="39"/>
      <c r="F2190" s="41"/>
      <c r="G2190" s="94"/>
      <c r="H2190" s="95"/>
      <c r="I2190" s="46" t="s">
        <v>4</v>
      </c>
      <c r="J2190" s="47"/>
      <c r="K2190" s="44">
        <f>N2190*3</f>
        <v>200822.40000000002</v>
      </c>
      <c r="L2190" s="45"/>
      <c r="M2190" s="25" t="s">
        <v>5</v>
      </c>
      <c r="N2190" s="26">
        <f>ROUND((C2154*(N2151+N2153+N2154+N2155)),2)</f>
        <v>66940.8</v>
      </c>
    </row>
    <row r="2191" spans="1:16" ht="21" customHeight="1">
      <c r="A2191" s="49"/>
      <c r="B2191" s="42" t="s">
        <v>20</v>
      </c>
      <c r="C2191" s="43"/>
      <c r="D2191" s="32"/>
      <c r="E2191" s="46" t="s">
        <v>59</v>
      </c>
      <c r="F2191" s="47"/>
      <c r="G2191" s="44">
        <f>N2191*10</f>
        <v>669408</v>
      </c>
      <c r="H2191" s="45"/>
      <c r="I2191" s="46" t="s">
        <v>4</v>
      </c>
      <c r="J2191" s="47"/>
      <c r="K2191" s="44">
        <f>N2191*3</f>
        <v>200822.40000000002</v>
      </c>
      <c r="L2191" s="45"/>
      <c r="M2191" s="25" t="s">
        <v>5</v>
      </c>
      <c r="N2191" s="26">
        <f>ROUND((E2154*(N2151+N2153+N2154+N2155)),2)</f>
        <v>66940.8</v>
      </c>
      <c r="P2191" s="4" t="s">
        <v>59</v>
      </c>
    </row>
    <row r="2192" spans="1:14" ht="9.75">
      <c r="A2192" s="27"/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</row>
    <row r="2193" spans="1:14" ht="9.75">
      <c r="A2193" s="27"/>
      <c r="B2193" s="2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27"/>
      <c r="N2193" s="27"/>
    </row>
    <row r="2194" spans="1:14" ht="9.75">
      <c r="A2194" s="27"/>
      <c r="B2194" s="28" t="s">
        <v>22</v>
      </c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7"/>
      <c r="N2194" s="27"/>
    </row>
    <row r="2195" spans="1:14" ht="9.75">
      <c r="A2195" s="27"/>
      <c r="B2195" s="28" t="s">
        <v>23</v>
      </c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7"/>
      <c r="N2195" s="27"/>
    </row>
    <row r="2196" spans="1:14" ht="9.75">
      <c r="A2196" s="27"/>
      <c r="B2196" s="33" t="s">
        <v>24</v>
      </c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27"/>
      <c r="N2196" s="27"/>
    </row>
    <row r="2197" spans="1:14" ht="9.75">
      <c r="A2197" s="27"/>
      <c r="B2197" s="33"/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27"/>
      <c r="N2197" s="27"/>
    </row>
    <row r="2198" spans="1:14" ht="9.75">
      <c r="A2198" s="27"/>
      <c r="B2198" s="27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27"/>
      <c r="N2198" s="27"/>
    </row>
    <row r="2199" spans="1:14" ht="9.75">
      <c r="A2199" s="27"/>
      <c r="B2199" s="28" t="s">
        <v>95</v>
      </c>
      <c r="C2199" s="28"/>
      <c r="D2199" s="28"/>
      <c r="E2199" s="27"/>
      <c r="F2199" s="28"/>
      <c r="G2199" s="28"/>
      <c r="H2199" s="28"/>
      <c r="I2199" s="28"/>
      <c r="J2199" s="34" t="s">
        <v>97</v>
      </c>
      <c r="K2199" s="34"/>
      <c r="L2199" s="34"/>
      <c r="M2199" s="34"/>
      <c r="N2199" s="34"/>
    </row>
    <row r="2200" spans="1:14" ht="9.75">
      <c r="A2200" s="27"/>
      <c r="B2200" s="28"/>
      <c r="C2200" s="28"/>
      <c r="D2200" s="28"/>
      <c r="E2200" s="27"/>
      <c r="F2200" s="17"/>
      <c r="G2200" s="17"/>
      <c r="H2200" s="17"/>
      <c r="I2200" s="17"/>
      <c r="J2200" s="29"/>
      <c r="K2200" s="29"/>
      <c r="L2200" s="29"/>
      <c r="M2200" s="29"/>
      <c r="N2200" s="29"/>
    </row>
    <row r="2201" spans="1:14" ht="9.75">
      <c r="A2201" s="27"/>
      <c r="B2201" s="35" t="s">
        <v>60</v>
      </c>
      <c r="C2201" s="35"/>
      <c r="D2201" s="35"/>
      <c r="E2201" s="27"/>
      <c r="F2201" s="33"/>
      <c r="G2201" s="33"/>
      <c r="H2201" s="33"/>
      <c r="I2201" s="33"/>
      <c r="J2201" s="34" t="s">
        <v>96</v>
      </c>
      <c r="K2201" s="34"/>
      <c r="L2201" s="34"/>
      <c r="M2201" s="34"/>
      <c r="N2201" s="34"/>
    </row>
    <row r="2202" spans="1:14" ht="9.75">
      <c r="A2202" s="27"/>
      <c r="B2202" s="2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27"/>
      <c r="N2202" s="27"/>
    </row>
    <row r="2203" spans="1:14" ht="9.75">
      <c r="A2203" s="27"/>
      <c r="B2203" s="35" t="s">
        <v>61</v>
      </c>
      <c r="C2203" s="35"/>
      <c r="D2203" s="35"/>
      <c r="E2203" s="35"/>
      <c r="F2203" s="27"/>
      <c r="G2203" s="27"/>
      <c r="H2203" s="27"/>
      <c r="I2203" s="27"/>
      <c r="J2203" s="34"/>
      <c r="K2203" s="34"/>
      <c r="L2203" s="34"/>
      <c r="M2203" s="34"/>
      <c r="N2203" s="27"/>
    </row>
    <row r="2204" spans="1:14" ht="9.75">
      <c r="A2204" s="30"/>
      <c r="B2204" s="35" t="s">
        <v>62</v>
      </c>
      <c r="C2204" s="35"/>
      <c r="D2204" s="35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1:14" ht="9.75">
      <c r="A2205" s="30"/>
      <c r="B2205" s="35" t="s">
        <v>63</v>
      </c>
      <c r="C2205" s="35"/>
      <c r="D2205" s="35"/>
      <c r="E2205" s="30"/>
      <c r="F2205" s="30"/>
      <c r="G2205" s="30"/>
      <c r="H2205" s="30"/>
      <c r="I2205" s="30"/>
      <c r="J2205" s="30"/>
      <c r="K2205" s="34" t="s">
        <v>64</v>
      </c>
      <c r="L2205" s="34"/>
      <c r="M2205" s="34"/>
      <c r="N2205" s="34"/>
    </row>
    <row r="2206" spans="1:14" ht="9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1:14" ht="9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1:14" ht="9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26" spans="1:14" ht="16.5" customHeight="1">
      <c r="A2226" s="1"/>
      <c r="B2226" s="1"/>
      <c r="C2226" s="2"/>
      <c r="D2226" s="2"/>
      <c r="E2226" s="2"/>
      <c r="F2226" s="2"/>
      <c r="G2226" s="2"/>
      <c r="H2226" s="2"/>
      <c r="I2226" s="2"/>
      <c r="J2226" s="77" t="s">
        <v>27</v>
      </c>
      <c r="K2226" s="77"/>
      <c r="L2226" s="77"/>
      <c r="M2226" s="77"/>
      <c r="N2226" s="77"/>
    </row>
    <row r="2227" spans="1:14" ht="15.75" customHeight="1">
      <c r="A2227" s="1"/>
      <c r="B2227" s="1"/>
      <c r="C2227" s="2"/>
      <c r="D2227" s="2"/>
      <c r="E2227" s="2"/>
      <c r="F2227" s="2"/>
      <c r="G2227" s="2"/>
      <c r="H2227" s="2"/>
      <c r="I2227" s="2"/>
      <c r="J2227" s="77" t="s">
        <v>28</v>
      </c>
      <c r="K2227" s="77"/>
      <c r="L2227" s="77"/>
      <c r="M2227" s="77"/>
      <c r="N2227" s="77"/>
    </row>
    <row r="2228" spans="1:14" ht="9.75">
      <c r="A2228" s="1"/>
      <c r="B2228" s="1"/>
      <c r="C2228" s="5"/>
      <c r="D2228" s="5"/>
      <c r="E2228" s="5"/>
      <c r="F2228" s="5"/>
      <c r="G2228" s="5"/>
      <c r="H2228" s="5"/>
      <c r="I2228" s="5"/>
      <c r="J2228" s="77" t="s">
        <v>29</v>
      </c>
      <c r="K2228" s="77"/>
      <c r="L2228" s="77"/>
      <c r="M2228" s="77"/>
      <c r="N2228" s="77"/>
    </row>
    <row r="2229" spans="1:14" ht="9.75">
      <c r="A2229" s="1"/>
      <c r="B2229" s="1"/>
      <c r="C2229" s="5"/>
      <c r="D2229" s="5"/>
      <c r="E2229" s="5"/>
      <c r="F2229" s="5"/>
      <c r="G2229" s="5"/>
      <c r="H2229" s="5"/>
      <c r="I2229" s="5"/>
      <c r="J2229" s="77" t="s">
        <v>30</v>
      </c>
      <c r="K2229" s="77"/>
      <c r="L2229" s="77"/>
      <c r="M2229" s="77"/>
      <c r="N2229" s="77"/>
    </row>
    <row r="2230" spans="1:14" ht="9.75">
      <c r="A2230" s="1"/>
      <c r="B2230" s="1"/>
      <c r="C2230" s="2"/>
      <c r="D2230" s="2"/>
      <c r="E2230" s="2"/>
      <c r="F2230" s="2"/>
      <c r="G2230" s="2"/>
      <c r="H2230" s="2"/>
      <c r="I2230" s="2"/>
      <c r="J2230" s="77" t="s">
        <v>31</v>
      </c>
      <c r="K2230" s="77"/>
      <c r="L2230" s="77"/>
      <c r="M2230" s="77"/>
      <c r="N2230" s="77"/>
    </row>
    <row r="2231" spans="1:14" ht="16.5" customHeight="1">
      <c r="A2231" s="1"/>
      <c r="B2231" s="1"/>
      <c r="C2231" s="2"/>
      <c r="D2231" s="2"/>
      <c r="E2231" s="2"/>
      <c r="F2231" s="2"/>
      <c r="G2231" s="2"/>
      <c r="H2231" s="2"/>
      <c r="I2231" s="2"/>
      <c r="J2231" s="3"/>
      <c r="K2231" s="3"/>
      <c r="L2231" s="3"/>
      <c r="M2231" s="3"/>
      <c r="N2231" s="3"/>
    </row>
    <row r="2232" spans="1:14" ht="9.75">
      <c r="A2232" s="83" t="s">
        <v>0</v>
      </c>
      <c r="B2232" s="83"/>
      <c r="C2232" s="83"/>
      <c r="D2232" s="83"/>
      <c r="E2232" s="83"/>
      <c r="F2232" s="83"/>
      <c r="G2232" s="83"/>
      <c r="H2232" s="83"/>
      <c r="I2232" s="83"/>
      <c r="J2232" s="83"/>
      <c r="K2232" s="83"/>
      <c r="L2232" s="83"/>
      <c r="M2232" s="83"/>
      <c r="N2232" s="83"/>
    </row>
    <row r="2233" spans="1:14" ht="9.75">
      <c r="A2233" s="84" t="s">
        <v>32</v>
      </c>
      <c r="B2233" s="84"/>
      <c r="C2233" s="84"/>
      <c r="D2233" s="84"/>
      <c r="E2233" s="84"/>
      <c r="F2233" s="84"/>
      <c r="G2233" s="84"/>
      <c r="H2233" s="84"/>
      <c r="I2233" s="84"/>
      <c r="J2233" s="84"/>
      <c r="K2233" s="84"/>
      <c r="L2233" s="84"/>
      <c r="M2233" s="84"/>
      <c r="N2233" s="84"/>
    </row>
    <row r="2234" spans="1:14" ht="9.75">
      <c r="A2234" s="84" t="s">
        <v>33</v>
      </c>
      <c r="B2234" s="84"/>
      <c r="C2234" s="84"/>
      <c r="D2234" s="84"/>
      <c r="E2234" s="84"/>
      <c r="F2234" s="84"/>
      <c r="G2234" s="84"/>
      <c r="H2234" s="84"/>
      <c r="I2234" s="84"/>
      <c r="J2234" s="84"/>
      <c r="K2234" s="84"/>
      <c r="L2234" s="84"/>
      <c r="M2234" s="84"/>
      <c r="N2234" s="84"/>
    </row>
    <row r="2235" spans="1:17" ht="9.75">
      <c r="A2235" s="85" t="s">
        <v>124</v>
      </c>
      <c r="B2235" s="85"/>
      <c r="C2235" s="85"/>
      <c r="D2235" s="85"/>
      <c r="E2235" s="85"/>
      <c r="F2235" s="77" t="s">
        <v>26</v>
      </c>
      <c r="G2235" s="77"/>
      <c r="H2235" s="77"/>
      <c r="I2235" s="77"/>
      <c r="J2235" s="77"/>
      <c r="K2235" s="77"/>
      <c r="L2235" s="77"/>
      <c r="M2235" s="77"/>
      <c r="N2235" s="77"/>
      <c r="Q2235" s="4" t="s">
        <v>26</v>
      </c>
    </row>
    <row r="2236" spans="1:17" ht="9.75">
      <c r="A2236" s="85" t="s">
        <v>25</v>
      </c>
      <c r="B2236" s="85"/>
      <c r="C2236" s="85"/>
      <c r="D2236" s="7">
        <v>40544</v>
      </c>
      <c r="E2236" s="6"/>
      <c r="F2236" s="77" t="s">
        <v>144</v>
      </c>
      <c r="G2236" s="77"/>
      <c r="H2236" s="77"/>
      <c r="I2236" s="77"/>
      <c r="J2236" s="77"/>
      <c r="K2236" s="77"/>
      <c r="L2236" s="77"/>
      <c r="M2236" s="77"/>
      <c r="N2236" s="77"/>
      <c r="Q2236" s="4" t="s">
        <v>143</v>
      </c>
    </row>
    <row r="2237" spans="1:14" ht="21.75" customHeight="1">
      <c r="A2237" s="8"/>
      <c r="B2237" s="1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ht="9.75">
      <c r="A2238" s="86" t="s">
        <v>98</v>
      </c>
      <c r="B2238" s="86"/>
      <c r="C2238" s="86"/>
      <c r="D2238" s="86"/>
      <c r="E2238" s="86"/>
      <c r="F2238" s="86"/>
      <c r="G2238" s="86"/>
      <c r="H2238" s="86"/>
      <c r="I2238" s="86"/>
      <c r="J2238" s="86"/>
      <c r="K2238" s="86"/>
      <c r="L2238" s="86"/>
      <c r="M2238" s="64" t="s">
        <v>38</v>
      </c>
      <c r="N2238" s="65"/>
    </row>
    <row r="2239" spans="1:16" ht="27.75" customHeight="1">
      <c r="A2239" s="48" t="s">
        <v>1</v>
      </c>
      <c r="B2239" s="48"/>
      <c r="C2239" s="10" t="s">
        <v>35</v>
      </c>
      <c r="D2239" s="10" t="s">
        <v>2</v>
      </c>
      <c r="E2239" s="49" t="s">
        <v>37</v>
      </c>
      <c r="F2239" s="49"/>
      <c r="G2239" s="49"/>
      <c r="H2239" s="49"/>
      <c r="I2239" s="49"/>
      <c r="J2239" s="49"/>
      <c r="K2239" s="49"/>
      <c r="L2239" s="49"/>
      <c r="M2239" s="87"/>
      <c r="N2239" s="88"/>
      <c r="P2239" s="4" t="s">
        <v>37</v>
      </c>
    </row>
    <row r="2240" spans="1:17" ht="19.5" customHeight="1">
      <c r="A2240" s="48"/>
      <c r="B2240" s="48"/>
      <c r="C2240" s="12">
        <v>40238</v>
      </c>
      <c r="D2240" s="13" t="s">
        <v>142</v>
      </c>
      <c r="E2240" s="13" t="s">
        <v>3</v>
      </c>
      <c r="F2240" s="14">
        <f>J2240*10</f>
        <v>343049.7</v>
      </c>
      <c r="G2240" s="11" t="s">
        <v>4</v>
      </c>
      <c r="H2240" s="14">
        <f>J2240*3</f>
        <v>102914.91</v>
      </c>
      <c r="I2240" s="14" t="s">
        <v>5</v>
      </c>
      <c r="J2240" s="50">
        <v>34304.97</v>
      </c>
      <c r="K2240" s="50"/>
      <c r="L2240" s="50"/>
      <c r="M2240" s="70" t="s">
        <v>6</v>
      </c>
      <c r="N2240" s="75"/>
      <c r="P2240" s="4" t="s">
        <v>3</v>
      </c>
      <c r="Q2240" s="31">
        <v>343049.7</v>
      </c>
    </row>
    <row r="2241" spans="1:16" ht="18.75" customHeight="1">
      <c r="A2241" s="49" t="s">
        <v>7</v>
      </c>
      <c r="B2241" s="49"/>
      <c r="C2241" s="48" t="s">
        <v>36</v>
      </c>
      <c r="D2241" s="48"/>
      <c r="E2241" s="49" t="s">
        <v>39</v>
      </c>
      <c r="F2241" s="49"/>
      <c r="G2241" s="49"/>
      <c r="H2241" s="49"/>
      <c r="I2241" s="49"/>
      <c r="J2241" s="49"/>
      <c r="K2241" s="49"/>
      <c r="L2241" s="49"/>
      <c r="M2241" s="71"/>
      <c r="N2241" s="76"/>
      <c r="P2241" s="4" t="s">
        <v>39</v>
      </c>
    </row>
    <row r="2242" spans="1:16" ht="59.25" customHeight="1">
      <c r="A2242" s="49"/>
      <c r="B2242" s="49"/>
      <c r="C2242" s="48"/>
      <c r="D2242" s="48"/>
      <c r="E2242" s="48" t="s">
        <v>8</v>
      </c>
      <c r="F2242" s="48"/>
      <c r="G2242" s="48"/>
      <c r="H2242" s="9" t="s">
        <v>9</v>
      </c>
      <c r="I2242" s="48" t="s">
        <v>34</v>
      </c>
      <c r="J2242" s="48"/>
      <c r="K2242" s="48"/>
      <c r="L2242" s="48"/>
      <c r="M2242" s="11" t="s">
        <v>40</v>
      </c>
      <c r="N2242" s="15"/>
      <c r="P2242" s="4" t="s">
        <v>8</v>
      </c>
    </row>
    <row r="2243" spans="1:17" ht="34.5" customHeight="1">
      <c r="A2243" s="49"/>
      <c r="B2243" s="49"/>
      <c r="C2243" s="51">
        <f>E2243+H2243</f>
        <v>3680</v>
      </c>
      <c r="D2243" s="51"/>
      <c r="E2243" s="50">
        <v>3672</v>
      </c>
      <c r="F2243" s="50"/>
      <c r="G2243" s="50"/>
      <c r="H2243" s="14">
        <v>8</v>
      </c>
      <c r="I2243" s="50">
        <v>2639</v>
      </c>
      <c r="J2243" s="50"/>
      <c r="K2243" s="50"/>
      <c r="L2243" s="50"/>
      <c r="M2243" s="11" t="s">
        <v>41</v>
      </c>
      <c r="N2243" s="11"/>
      <c r="P2243" s="31">
        <v>3672</v>
      </c>
      <c r="Q2243" s="31"/>
    </row>
    <row r="2244" spans="1:14" ht="13.5" customHeight="1">
      <c r="A2244" s="64" t="s">
        <v>10</v>
      </c>
      <c r="B2244" s="65"/>
      <c r="C2244" s="73">
        <f>E2243</f>
        <v>3672</v>
      </c>
      <c r="D2244" s="64" t="s">
        <v>11</v>
      </c>
      <c r="E2244" s="68"/>
      <c r="F2244" s="65"/>
      <c r="G2244" s="60"/>
      <c r="H2244" s="64" t="s">
        <v>43</v>
      </c>
      <c r="I2244" s="78"/>
      <c r="J2244" s="78"/>
      <c r="K2244" s="78"/>
      <c r="L2244" s="79"/>
      <c r="M2244" s="70" t="s">
        <v>42</v>
      </c>
      <c r="N2244" s="70">
        <v>18.24</v>
      </c>
    </row>
    <row r="2245" spans="1:14" ht="33.75" customHeight="1">
      <c r="A2245" s="66"/>
      <c r="B2245" s="67"/>
      <c r="C2245" s="74"/>
      <c r="D2245" s="66"/>
      <c r="E2245" s="69"/>
      <c r="F2245" s="67"/>
      <c r="G2245" s="61"/>
      <c r="H2245" s="80"/>
      <c r="I2245" s="81"/>
      <c r="J2245" s="81"/>
      <c r="K2245" s="81"/>
      <c r="L2245" s="82"/>
      <c r="M2245" s="71"/>
      <c r="N2245" s="71"/>
    </row>
    <row r="2246" spans="1:14" ht="9.75" customHeight="1">
      <c r="A2246" s="16"/>
      <c r="B2246" s="16"/>
      <c r="C2246" s="16"/>
      <c r="D2246" s="16"/>
      <c r="E2246" s="16"/>
      <c r="F2246" s="16"/>
      <c r="G2246" s="17"/>
      <c r="H2246" s="18"/>
      <c r="I2246" s="18"/>
      <c r="J2246" s="18"/>
      <c r="K2246" s="18"/>
      <c r="L2246" s="18"/>
      <c r="M2246" s="19"/>
      <c r="N2246" s="19"/>
    </row>
    <row r="2247" spans="1:17" ht="34.5" customHeight="1">
      <c r="A2247" s="52" t="s">
        <v>44</v>
      </c>
      <c r="B2247" s="54"/>
      <c r="C2247" s="9" t="s">
        <v>134</v>
      </c>
      <c r="D2247" s="52" t="s">
        <v>45</v>
      </c>
      <c r="E2247" s="54"/>
      <c r="F2247" s="9">
        <v>5</v>
      </c>
      <c r="G2247" s="52" t="s">
        <v>46</v>
      </c>
      <c r="H2247" s="54"/>
      <c r="I2247" s="9">
        <v>5</v>
      </c>
      <c r="J2247" s="52" t="s">
        <v>47</v>
      </c>
      <c r="K2247" s="53"/>
      <c r="L2247" s="54"/>
      <c r="M2247" s="62">
        <v>70</v>
      </c>
      <c r="N2247" s="63"/>
      <c r="Q2247" s="4">
        <v>5</v>
      </c>
    </row>
    <row r="2248" spans="1:14" ht="71.25" customHeight="1">
      <c r="A2248" s="8"/>
      <c r="B2248" s="1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6" ht="12.75" customHeight="1">
      <c r="A2249" s="60" t="s">
        <v>48</v>
      </c>
      <c r="B2249" s="64" t="s">
        <v>12</v>
      </c>
      <c r="C2249" s="68"/>
      <c r="D2249" s="65"/>
      <c r="E2249" s="64" t="s">
        <v>53</v>
      </c>
      <c r="F2249" s="65"/>
      <c r="G2249" s="62" t="s">
        <v>39</v>
      </c>
      <c r="H2249" s="63"/>
      <c r="I2249" s="48" t="s">
        <v>16</v>
      </c>
      <c r="J2249" s="48"/>
      <c r="K2249" s="48"/>
      <c r="L2249" s="48"/>
      <c r="M2249" s="48"/>
      <c r="N2249" s="48"/>
      <c r="P2249" s="4" t="s">
        <v>53</v>
      </c>
    </row>
    <row r="2250" spans="1:14" ht="9.75">
      <c r="A2250" s="61"/>
      <c r="B2250" s="66"/>
      <c r="C2250" s="69"/>
      <c r="D2250" s="67"/>
      <c r="E2250" s="66"/>
      <c r="F2250" s="67"/>
      <c r="G2250" s="62" t="s">
        <v>13</v>
      </c>
      <c r="H2250" s="63"/>
      <c r="I2250" s="48"/>
      <c r="J2250" s="48"/>
      <c r="K2250" s="48"/>
      <c r="L2250" s="48"/>
      <c r="M2250" s="48"/>
      <c r="N2250" s="48"/>
    </row>
    <row r="2251" spans="1:16" ht="9.75">
      <c r="A2251" s="20">
        <v>1</v>
      </c>
      <c r="B2251" s="46">
        <v>2</v>
      </c>
      <c r="C2251" s="56"/>
      <c r="D2251" s="47"/>
      <c r="E2251" s="52">
        <v>3</v>
      </c>
      <c r="F2251" s="54"/>
      <c r="G2251" s="46">
        <v>4</v>
      </c>
      <c r="H2251" s="47"/>
      <c r="I2251" s="56">
        <v>5</v>
      </c>
      <c r="J2251" s="56"/>
      <c r="K2251" s="56"/>
      <c r="L2251" s="56"/>
      <c r="M2251" s="56"/>
      <c r="N2251" s="47"/>
      <c r="P2251" s="4">
        <v>3</v>
      </c>
    </row>
    <row r="2252" spans="1:17" ht="25.5" customHeight="1">
      <c r="A2252" s="11">
        <v>1</v>
      </c>
      <c r="B2252" s="52" t="s">
        <v>49</v>
      </c>
      <c r="C2252" s="53"/>
      <c r="D2252" s="54"/>
      <c r="E2252" s="55">
        <f>J2240*10</f>
        <v>343049.7</v>
      </c>
      <c r="F2252" s="55"/>
      <c r="G2252" s="55">
        <f>H2240</f>
        <v>102914.91</v>
      </c>
      <c r="H2252" s="55"/>
      <c r="I2252" s="72"/>
      <c r="J2252" s="72"/>
      <c r="K2252" s="72"/>
      <c r="L2252" s="72"/>
      <c r="M2252" s="72"/>
      <c r="N2252" s="72"/>
      <c r="P2252" s="31">
        <v>240134.79</v>
      </c>
      <c r="Q2252" s="31"/>
    </row>
    <row r="2253" spans="1:17" ht="22.5" customHeight="1">
      <c r="A2253" s="11">
        <v>2</v>
      </c>
      <c r="B2253" s="52" t="s">
        <v>50</v>
      </c>
      <c r="C2253" s="53"/>
      <c r="D2253" s="54"/>
      <c r="E2253" s="55">
        <f>E2252</f>
        <v>343049.7</v>
      </c>
      <c r="F2253" s="55"/>
      <c r="G2253" s="55">
        <f>H2240</f>
        <v>102914.91</v>
      </c>
      <c r="H2253" s="55"/>
      <c r="I2253" s="72"/>
      <c r="J2253" s="72"/>
      <c r="K2253" s="72"/>
      <c r="L2253" s="72"/>
      <c r="M2253" s="72"/>
      <c r="N2253" s="72"/>
      <c r="P2253" s="31">
        <v>240134.79</v>
      </c>
      <c r="Q2253" s="31"/>
    </row>
    <row r="2254" spans="1:17" ht="36" customHeight="1">
      <c r="A2254" s="11">
        <v>3</v>
      </c>
      <c r="B2254" s="52" t="s">
        <v>51</v>
      </c>
      <c r="C2254" s="53"/>
      <c r="D2254" s="54"/>
      <c r="E2254" s="55">
        <v>0</v>
      </c>
      <c r="F2254" s="55"/>
      <c r="G2254" s="55">
        <v>0</v>
      </c>
      <c r="H2254" s="55"/>
      <c r="I2254" s="72"/>
      <c r="J2254" s="72"/>
      <c r="K2254" s="72"/>
      <c r="L2254" s="72"/>
      <c r="M2254" s="72"/>
      <c r="N2254" s="72"/>
      <c r="P2254" s="31">
        <v>0</v>
      </c>
      <c r="Q2254" s="31"/>
    </row>
    <row r="2255" spans="1:17" ht="36" customHeight="1">
      <c r="A2255" s="11">
        <v>4</v>
      </c>
      <c r="B2255" s="52" t="s">
        <v>52</v>
      </c>
      <c r="C2255" s="53"/>
      <c r="D2255" s="54"/>
      <c r="E2255" s="55">
        <f>E2252</f>
        <v>343049.7</v>
      </c>
      <c r="F2255" s="55"/>
      <c r="G2255" s="55">
        <f>H2240</f>
        <v>102914.91</v>
      </c>
      <c r="H2255" s="55"/>
      <c r="I2255" s="72"/>
      <c r="J2255" s="72"/>
      <c r="K2255" s="72"/>
      <c r="L2255" s="72"/>
      <c r="M2255" s="72"/>
      <c r="N2255" s="72"/>
      <c r="P2255" s="31">
        <v>240134.79</v>
      </c>
      <c r="Q2255" s="31"/>
    </row>
    <row r="2256" spans="1:16" ht="12" customHeight="1">
      <c r="A2256" s="60" t="s">
        <v>48</v>
      </c>
      <c r="B2256" s="64" t="s">
        <v>12</v>
      </c>
      <c r="C2256" s="68"/>
      <c r="D2256" s="65"/>
      <c r="E2256" s="64" t="s">
        <v>53</v>
      </c>
      <c r="F2256" s="65"/>
      <c r="G2256" s="64" t="s">
        <v>55</v>
      </c>
      <c r="H2256" s="65"/>
      <c r="I2256" s="64" t="s">
        <v>39</v>
      </c>
      <c r="J2256" s="68"/>
      <c r="K2256" s="68"/>
      <c r="L2256" s="68"/>
      <c r="M2256" s="64" t="s">
        <v>56</v>
      </c>
      <c r="N2256" s="65"/>
      <c r="P2256" s="4" t="s">
        <v>53</v>
      </c>
    </row>
    <row r="2257" spans="1:14" ht="30.75" customHeight="1">
      <c r="A2257" s="61"/>
      <c r="B2257" s="66"/>
      <c r="C2257" s="69"/>
      <c r="D2257" s="67"/>
      <c r="E2257" s="66"/>
      <c r="F2257" s="67"/>
      <c r="G2257" s="66"/>
      <c r="H2257" s="67"/>
      <c r="I2257" s="52" t="s">
        <v>17</v>
      </c>
      <c r="J2257" s="54"/>
      <c r="K2257" s="52" t="s">
        <v>18</v>
      </c>
      <c r="L2257" s="54"/>
      <c r="M2257" s="66"/>
      <c r="N2257" s="67"/>
    </row>
    <row r="2258" spans="1:16" ht="12" customHeight="1">
      <c r="A2258" s="20">
        <v>1</v>
      </c>
      <c r="B2258" s="46">
        <v>2</v>
      </c>
      <c r="C2258" s="56"/>
      <c r="D2258" s="47"/>
      <c r="E2258" s="52">
        <v>3</v>
      </c>
      <c r="F2258" s="54"/>
      <c r="G2258" s="46">
        <v>4</v>
      </c>
      <c r="H2258" s="47"/>
      <c r="I2258" s="46" t="s">
        <v>14</v>
      </c>
      <c r="J2258" s="47"/>
      <c r="K2258" s="56" t="s">
        <v>15</v>
      </c>
      <c r="L2258" s="47"/>
      <c r="M2258" s="46">
        <v>5</v>
      </c>
      <c r="N2258" s="47"/>
      <c r="P2258" s="4">
        <v>3</v>
      </c>
    </row>
    <row r="2259" spans="1:14" ht="9.75">
      <c r="A2259" s="20"/>
      <c r="B2259" s="57" t="s">
        <v>58</v>
      </c>
      <c r="C2259" s="58"/>
      <c r="D2259" s="59"/>
      <c r="E2259" s="52"/>
      <c r="F2259" s="54"/>
      <c r="G2259" s="46"/>
      <c r="H2259" s="47"/>
      <c r="I2259" s="46"/>
      <c r="J2259" s="47"/>
      <c r="K2259" s="56"/>
      <c r="L2259" s="47"/>
      <c r="M2259" s="46"/>
      <c r="N2259" s="47"/>
    </row>
    <row r="2260" spans="1:17" ht="49.5" customHeight="1">
      <c r="A2260" s="11">
        <v>5</v>
      </c>
      <c r="B2260" s="52" t="s">
        <v>65</v>
      </c>
      <c r="C2260" s="53"/>
      <c r="D2260" s="54"/>
      <c r="E2260" s="55">
        <f>G2260+P2260</f>
        <v>1049441.93</v>
      </c>
      <c r="F2260" s="55"/>
      <c r="G2260" s="44">
        <f>G2262+G2263+G2264+G2265+G2266+G2267+G2268+G2269+G2270+G2271+G2272+G2273+G2274+G2275+G2276</f>
        <v>601137.4299999999</v>
      </c>
      <c r="H2260" s="45"/>
      <c r="I2260" s="44">
        <f>I2262+I2263+I2264+I2265+I2266+I2267+I2268+I2269+I2270+I2271+I2272+I2273+I2274+I2275+I2276</f>
        <v>78514.54999999999</v>
      </c>
      <c r="J2260" s="45"/>
      <c r="K2260" s="44">
        <f>K2262+K2263+K2264+K2265+K2266+K2267+K2268+K2269+K2270+K2271+K2272+K2273+K2274+K2275+K2276</f>
        <v>522622.87999999995</v>
      </c>
      <c r="L2260" s="45"/>
      <c r="M2260" s="46"/>
      <c r="N2260" s="47"/>
      <c r="P2260" s="31">
        <v>448304.5</v>
      </c>
      <c r="Q2260" s="31"/>
    </row>
    <row r="2261" spans="1:17" ht="8.25" customHeight="1">
      <c r="A2261" s="11"/>
      <c r="B2261" s="52" t="s">
        <v>57</v>
      </c>
      <c r="C2261" s="53"/>
      <c r="D2261" s="54"/>
      <c r="E2261" s="44"/>
      <c r="F2261" s="45"/>
      <c r="G2261" s="44"/>
      <c r="H2261" s="45"/>
      <c r="I2261" s="46"/>
      <c r="J2261" s="47"/>
      <c r="K2261" s="46"/>
      <c r="L2261" s="47"/>
      <c r="M2261" s="46"/>
      <c r="N2261" s="47"/>
      <c r="P2261" s="31"/>
      <c r="Q2261" s="31"/>
    </row>
    <row r="2262" spans="1:17" ht="30.75" customHeight="1">
      <c r="A2262" s="11" t="s">
        <v>54</v>
      </c>
      <c r="B2262" s="52" t="s">
        <v>66</v>
      </c>
      <c r="C2262" s="53"/>
      <c r="D2262" s="54"/>
      <c r="E2262" s="55">
        <f aca="true" t="shared" si="50" ref="E2262:E2275">G2262+P2262</f>
        <v>39044.64</v>
      </c>
      <c r="F2262" s="55"/>
      <c r="G2262" s="55">
        <f>I2262+K2262</f>
        <v>8000.54</v>
      </c>
      <c r="H2262" s="55"/>
      <c r="I2262" s="44">
        <v>8000.54</v>
      </c>
      <c r="J2262" s="45"/>
      <c r="K2262" s="44"/>
      <c r="L2262" s="45"/>
      <c r="M2262" s="46"/>
      <c r="N2262" s="47"/>
      <c r="P2262" s="31">
        <v>31044.1</v>
      </c>
      <c r="Q2262" s="31"/>
    </row>
    <row r="2263" spans="1:17" ht="47.25" customHeight="1">
      <c r="A2263" s="21" t="s">
        <v>67</v>
      </c>
      <c r="B2263" s="52" t="s">
        <v>81</v>
      </c>
      <c r="C2263" s="53"/>
      <c r="D2263" s="54"/>
      <c r="E2263" s="55">
        <f t="shared" si="50"/>
        <v>120472.84999999999</v>
      </c>
      <c r="F2263" s="55"/>
      <c r="G2263" s="55">
        <f>I2263+K2263</f>
        <v>18187.37</v>
      </c>
      <c r="H2263" s="55"/>
      <c r="I2263" s="44">
        <v>18187.37</v>
      </c>
      <c r="J2263" s="45"/>
      <c r="K2263" s="44"/>
      <c r="L2263" s="45"/>
      <c r="M2263" s="46"/>
      <c r="N2263" s="47"/>
      <c r="P2263" s="31">
        <v>102285.48</v>
      </c>
      <c r="Q2263" s="31"/>
    </row>
    <row r="2264" spans="1:17" ht="30.75" customHeight="1">
      <c r="A2264" s="21" t="s">
        <v>68</v>
      </c>
      <c r="B2264" s="52" t="s">
        <v>82</v>
      </c>
      <c r="C2264" s="53"/>
      <c r="D2264" s="54"/>
      <c r="E2264" s="55">
        <f t="shared" si="50"/>
        <v>40302.31</v>
      </c>
      <c r="F2264" s="55"/>
      <c r="G2264" s="55">
        <f aca="true" t="shared" si="51" ref="G2264:G2275">I2264+K2264</f>
        <v>12158.43</v>
      </c>
      <c r="H2264" s="55"/>
      <c r="I2264" s="44"/>
      <c r="J2264" s="45"/>
      <c r="K2264" s="44">
        <v>12158.43</v>
      </c>
      <c r="L2264" s="45"/>
      <c r="M2264" s="46"/>
      <c r="N2264" s="47"/>
      <c r="P2264" s="31">
        <v>28143.88</v>
      </c>
      <c r="Q2264" s="31"/>
    </row>
    <row r="2265" spans="1:17" ht="30" customHeight="1">
      <c r="A2265" s="21" t="s">
        <v>69</v>
      </c>
      <c r="B2265" s="52" t="s">
        <v>83</v>
      </c>
      <c r="C2265" s="53"/>
      <c r="D2265" s="54"/>
      <c r="E2265" s="55">
        <f t="shared" si="50"/>
        <v>36251.45</v>
      </c>
      <c r="F2265" s="55"/>
      <c r="G2265" s="55">
        <f t="shared" si="51"/>
        <v>18019.53</v>
      </c>
      <c r="H2265" s="55"/>
      <c r="I2265" s="44">
        <v>7813.68</v>
      </c>
      <c r="J2265" s="45"/>
      <c r="K2265" s="44">
        <v>10205.85</v>
      </c>
      <c r="L2265" s="45"/>
      <c r="M2265" s="46"/>
      <c r="N2265" s="47"/>
      <c r="P2265" s="31">
        <v>18231.92</v>
      </c>
      <c r="Q2265" s="31"/>
    </row>
    <row r="2266" spans="1:17" ht="47.25" customHeight="1">
      <c r="A2266" s="21" t="s">
        <v>70</v>
      </c>
      <c r="B2266" s="52" t="s">
        <v>84</v>
      </c>
      <c r="C2266" s="53"/>
      <c r="D2266" s="54"/>
      <c r="E2266" s="55">
        <f t="shared" si="50"/>
        <v>590060.19</v>
      </c>
      <c r="F2266" s="55"/>
      <c r="G2266" s="55">
        <f t="shared" si="51"/>
        <v>486028.11</v>
      </c>
      <c r="H2266" s="55"/>
      <c r="I2266" s="44">
        <v>29877.87</v>
      </c>
      <c r="J2266" s="45"/>
      <c r="K2266" s="44">
        <v>456150.24</v>
      </c>
      <c r="L2266" s="45"/>
      <c r="M2266" s="46"/>
      <c r="N2266" s="47"/>
      <c r="P2266" s="31">
        <v>104032.08</v>
      </c>
      <c r="Q2266" s="31"/>
    </row>
    <row r="2267" spans="1:17" ht="52.5" customHeight="1">
      <c r="A2267" s="21" t="s">
        <v>71</v>
      </c>
      <c r="B2267" s="52" t="s">
        <v>85</v>
      </c>
      <c r="C2267" s="53"/>
      <c r="D2267" s="54"/>
      <c r="E2267" s="55">
        <f t="shared" si="50"/>
        <v>98907.75</v>
      </c>
      <c r="F2267" s="55"/>
      <c r="G2267" s="55">
        <f t="shared" si="51"/>
        <v>14635.09</v>
      </c>
      <c r="H2267" s="55"/>
      <c r="I2267" s="44">
        <v>14635.09</v>
      </c>
      <c r="J2267" s="45"/>
      <c r="K2267" s="44"/>
      <c r="L2267" s="45"/>
      <c r="M2267" s="46"/>
      <c r="N2267" s="47"/>
      <c r="P2267" s="31">
        <v>84272.66</v>
      </c>
      <c r="Q2267" s="31"/>
    </row>
    <row r="2268" spans="1:17" ht="56.25" customHeight="1">
      <c r="A2268" s="21" t="s">
        <v>72</v>
      </c>
      <c r="B2268" s="52" t="s">
        <v>86</v>
      </c>
      <c r="C2268" s="53"/>
      <c r="D2268" s="54"/>
      <c r="E2268" s="55">
        <f t="shared" si="50"/>
        <v>0</v>
      </c>
      <c r="F2268" s="55"/>
      <c r="G2268" s="55">
        <f t="shared" si="51"/>
        <v>0</v>
      </c>
      <c r="H2268" s="55"/>
      <c r="I2268" s="44"/>
      <c r="J2268" s="45"/>
      <c r="K2268" s="44"/>
      <c r="L2268" s="45"/>
      <c r="M2268" s="46"/>
      <c r="N2268" s="47"/>
      <c r="P2268" s="31">
        <v>0</v>
      </c>
      <c r="Q2268" s="31"/>
    </row>
    <row r="2269" spans="1:17" ht="48" customHeight="1">
      <c r="A2269" s="21" t="s">
        <v>73</v>
      </c>
      <c r="B2269" s="52" t="s">
        <v>94</v>
      </c>
      <c r="C2269" s="53"/>
      <c r="D2269" s="54"/>
      <c r="E2269" s="55">
        <f t="shared" si="50"/>
        <v>40177.45</v>
      </c>
      <c r="F2269" s="55"/>
      <c r="G2269" s="55">
        <f t="shared" si="51"/>
        <v>0</v>
      </c>
      <c r="H2269" s="55"/>
      <c r="I2269" s="44"/>
      <c r="J2269" s="45"/>
      <c r="K2269" s="44"/>
      <c r="L2269" s="45"/>
      <c r="M2269" s="46"/>
      <c r="N2269" s="47"/>
      <c r="P2269" s="31">
        <v>40177.45</v>
      </c>
      <c r="Q2269" s="31"/>
    </row>
    <row r="2270" spans="1:17" ht="48" customHeight="1">
      <c r="A2270" s="21" t="s">
        <v>74</v>
      </c>
      <c r="B2270" s="52" t="s">
        <v>93</v>
      </c>
      <c r="C2270" s="53"/>
      <c r="D2270" s="54"/>
      <c r="E2270" s="55">
        <f t="shared" si="50"/>
        <v>1612.81</v>
      </c>
      <c r="F2270" s="55"/>
      <c r="G2270" s="55">
        <f t="shared" si="51"/>
        <v>0</v>
      </c>
      <c r="H2270" s="55"/>
      <c r="I2270" s="44"/>
      <c r="J2270" s="45"/>
      <c r="K2270" s="44"/>
      <c r="L2270" s="45"/>
      <c r="M2270" s="46"/>
      <c r="N2270" s="47"/>
      <c r="P2270" s="31">
        <v>1612.81</v>
      </c>
      <c r="Q2270" s="31"/>
    </row>
    <row r="2271" spans="1:17" ht="54.75" customHeight="1">
      <c r="A2271" s="21" t="s">
        <v>75</v>
      </c>
      <c r="B2271" s="52" t="s">
        <v>92</v>
      </c>
      <c r="C2271" s="53"/>
      <c r="D2271" s="54"/>
      <c r="E2271" s="55">
        <f t="shared" si="50"/>
        <v>261.72</v>
      </c>
      <c r="F2271" s="55"/>
      <c r="G2271" s="55">
        <f t="shared" si="51"/>
        <v>261.72</v>
      </c>
      <c r="H2271" s="55"/>
      <c r="I2271" s="44"/>
      <c r="J2271" s="45"/>
      <c r="K2271" s="44">
        <v>261.72</v>
      </c>
      <c r="L2271" s="45"/>
      <c r="M2271" s="46"/>
      <c r="N2271" s="47"/>
      <c r="P2271" s="31">
        <v>0</v>
      </c>
      <c r="Q2271" s="31"/>
    </row>
    <row r="2272" spans="1:17" ht="38.25" customHeight="1">
      <c r="A2272" s="21" t="s">
        <v>76</v>
      </c>
      <c r="B2272" s="52" t="s">
        <v>91</v>
      </c>
      <c r="C2272" s="53"/>
      <c r="D2272" s="54"/>
      <c r="E2272" s="55">
        <f t="shared" si="50"/>
        <v>11414.2</v>
      </c>
      <c r="F2272" s="55"/>
      <c r="G2272" s="55">
        <f t="shared" si="51"/>
        <v>3424.26</v>
      </c>
      <c r="H2272" s="55"/>
      <c r="I2272" s="44"/>
      <c r="J2272" s="45"/>
      <c r="K2272" s="44">
        <v>3424.26</v>
      </c>
      <c r="L2272" s="45"/>
      <c r="M2272" s="46"/>
      <c r="N2272" s="47"/>
      <c r="P2272" s="31">
        <v>7989.94</v>
      </c>
      <c r="Q2272" s="31"/>
    </row>
    <row r="2273" spans="1:17" ht="53.25" customHeight="1">
      <c r="A2273" s="21" t="s">
        <v>77</v>
      </c>
      <c r="B2273" s="52" t="s">
        <v>90</v>
      </c>
      <c r="C2273" s="53"/>
      <c r="D2273" s="54"/>
      <c r="E2273" s="55">
        <f t="shared" si="50"/>
        <v>9708.3</v>
      </c>
      <c r="F2273" s="55"/>
      <c r="G2273" s="55">
        <f t="shared" si="51"/>
        <v>4516.05</v>
      </c>
      <c r="H2273" s="55"/>
      <c r="I2273" s="44"/>
      <c r="J2273" s="45"/>
      <c r="K2273" s="44">
        <v>4516.05</v>
      </c>
      <c r="L2273" s="45"/>
      <c r="M2273" s="46"/>
      <c r="N2273" s="47"/>
      <c r="P2273" s="31">
        <v>5192.25</v>
      </c>
      <c r="Q2273" s="31"/>
    </row>
    <row r="2274" spans="1:17" ht="36" customHeight="1">
      <c r="A2274" s="21" t="s">
        <v>78</v>
      </c>
      <c r="B2274" s="52" t="s">
        <v>89</v>
      </c>
      <c r="C2274" s="53"/>
      <c r="D2274" s="54"/>
      <c r="E2274" s="55">
        <f t="shared" si="50"/>
        <v>43173.06</v>
      </c>
      <c r="F2274" s="55"/>
      <c r="G2274" s="55">
        <f t="shared" si="51"/>
        <v>28276.23</v>
      </c>
      <c r="H2274" s="55"/>
      <c r="I2274" s="44"/>
      <c r="J2274" s="45"/>
      <c r="K2274" s="44">
        <v>28276.23</v>
      </c>
      <c r="L2274" s="45"/>
      <c r="M2274" s="46"/>
      <c r="N2274" s="47"/>
      <c r="P2274" s="31">
        <v>14896.83</v>
      </c>
      <c r="Q2274" s="31"/>
    </row>
    <row r="2275" spans="1:17" ht="39.75" customHeight="1">
      <c r="A2275" s="21" t="s">
        <v>79</v>
      </c>
      <c r="B2275" s="52" t="s">
        <v>88</v>
      </c>
      <c r="C2275" s="53"/>
      <c r="D2275" s="54"/>
      <c r="E2275" s="55">
        <f t="shared" si="50"/>
        <v>18055.2</v>
      </c>
      <c r="F2275" s="55"/>
      <c r="G2275" s="55">
        <f t="shared" si="51"/>
        <v>7630.1</v>
      </c>
      <c r="H2275" s="55"/>
      <c r="I2275" s="44"/>
      <c r="J2275" s="45"/>
      <c r="K2275" s="44">
        <v>7630.1</v>
      </c>
      <c r="L2275" s="45"/>
      <c r="M2275" s="46"/>
      <c r="N2275" s="47"/>
      <c r="P2275" s="31">
        <v>10425.1</v>
      </c>
      <c r="Q2275" s="31"/>
    </row>
    <row r="2276" spans="1:17" ht="60" customHeight="1">
      <c r="A2276" s="21" t="s">
        <v>80</v>
      </c>
      <c r="B2276" s="52" t="s">
        <v>87</v>
      </c>
      <c r="C2276" s="53"/>
      <c r="D2276" s="54"/>
      <c r="E2276" s="55">
        <v>0</v>
      </c>
      <c r="F2276" s="55"/>
      <c r="G2276" s="55">
        <v>0</v>
      </c>
      <c r="H2276" s="55"/>
      <c r="I2276" s="55">
        <v>0</v>
      </c>
      <c r="J2276" s="55"/>
      <c r="K2276" s="55">
        <v>0</v>
      </c>
      <c r="L2276" s="55"/>
      <c r="M2276" s="46"/>
      <c r="N2276" s="47"/>
      <c r="P2276" s="31">
        <v>0</v>
      </c>
      <c r="Q2276" s="31"/>
    </row>
    <row r="2277" spans="1:14" ht="9.7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4"/>
    </row>
    <row r="2278" spans="1:16" ht="12.75" customHeight="1">
      <c r="A2278" s="49" t="s">
        <v>19</v>
      </c>
      <c r="B2278" s="36" t="s">
        <v>21</v>
      </c>
      <c r="C2278" s="37"/>
      <c r="D2278" s="38"/>
      <c r="E2278" s="36" t="s">
        <v>59</v>
      </c>
      <c r="F2278" s="38"/>
      <c r="G2278" s="92">
        <f>N2279*10</f>
        <v>671232</v>
      </c>
      <c r="H2278" s="93"/>
      <c r="I2278" s="89" t="s">
        <v>39</v>
      </c>
      <c r="J2278" s="90"/>
      <c r="K2278" s="90"/>
      <c r="L2278" s="90"/>
      <c r="M2278" s="90"/>
      <c r="N2278" s="91"/>
      <c r="P2278" s="4" t="s">
        <v>59</v>
      </c>
    </row>
    <row r="2279" spans="1:14" ht="44.25" customHeight="1">
      <c r="A2279" s="49"/>
      <c r="B2279" s="39"/>
      <c r="C2279" s="40"/>
      <c r="D2279" s="41"/>
      <c r="E2279" s="39"/>
      <c r="F2279" s="41"/>
      <c r="G2279" s="94"/>
      <c r="H2279" s="95"/>
      <c r="I2279" s="46" t="s">
        <v>4</v>
      </c>
      <c r="J2279" s="47"/>
      <c r="K2279" s="44">
        <f>N2279*3</f>
        <v>201369.59999999998</v>
      </c>
      <c r="L2279" s="45"/>
      <c r="M2279" s="25" t="s">
        <v>5</v>
      </c>
      <c r="N2279" s="26">
        <f>ROUND((C2243*(N2240+N2242+N2243+N2244)),2)</f>
        <v>67123.2</v>
      </c>
    </row>
    <row r="2280" spans="1:16" ht="21" customHeight="1">
      <c r="A2280" s="49"/>
      <c r="B2280" s="42" t="s">
        <v>20</v>
      </c>
      <c r="C2280" s="43"/>
      <c r="D2280" s="32"/>
      <c r="E2280" s="46" t="s">
        <v>59</v>
      </c>
      <c r="F2280" s="47"/>
      <c r="G2280" s="44">
        <f>N2280*10</f>
        <v>669772.8</v>
      </c>
      <c r="H2280" s="45"/>
      <c r="I2280" s="46" t="s">
        <v>4</v>
      </c>
      <c r="J2280" s="47"/>
      <c r="K2280" s="44">
        <f>N2280*3</f>
        <v>200931.84</v>
      </c>
      <c r="L2280" s="45"/>
      <c r="M2280" s="25" t="s">
        <v>5</v>
      </c>
      <c r="N2280" s="26">
        <f>ROUND((E2243*(N2240+N2242+N2243+N2244)),2)</f>
        <v>66977.28</v>
      </c>
      <c r="P2280" s="4" t="s">
        <v>59</v>
      </c>
    </row>
    <row r="2281" spans="1:14" ht="9.75">
      <c r="A2281" s="27"/>
      <c r="B2281" s="27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</row>
    <row r="2282" spans="1:14" ht="9.75">
      <c r="A2282" s="27"/>
      <c r="B2282" s="27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</row>
    <row r="2283" spans="1:14" ht="9.75">
      <c r="A2283" s="27"/>
      <c r="B2283" s="28" t="s">
        <v>22</v>
      </c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7"/>
      <c r="N2283" s="27"/>
    </row>
    <row r="2284" spans="1:14" ht="9.75">
      <c r="A2284" s="27"/>
      <c r="B2284" s="28" t="s">
        <v>23</v>
      </c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7"/>
      <c r="N2284" s="27"/>
    </row>
    <row r="2285" spans="1:14" ht="9.75">
      <c r="A2285" s="27"/>
      <c r="B2285" s="33" t="s">
        <v>24</v>
      </c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27"/>
      <c r="N2285" s="27"/>
    </row>
    <row r="2286" spans="1:14" ht="9.75">
      <c r="A2286" s="27"/>
      <c r="B2286" s="33"/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27"/>
      <c r="N2286" s="27"/>
    </row>
    <row r="2287" spans="1:14" ht="9.75">
      <c r="A2287" s="27"/>
      <c r="B2287" s="27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</row>
    <row r="2288" spans="1:14" ht="9.75">
      <c r="A2288" s="27"/>
      <c r="B2288" s="28" t="s">
        <v>95</v>
      </c>
      <c r="C2288" s="28"/>
      <c r="D2288" s="28"/>
      <c r="E2288" s="27"/>
      <c r="F2288" s="28"/>
      <c r="G2288" s="28"/>
      <c r="H2288" s="28"/>
      <c r="I2288" s="28"/>
      <c r="J2288" s="34" t="s">
        <v>97</v>
      </c>
      <c r="K2288" s="34"/>
      <c r="L2288" s="34"/>
      <c r="M2288" s="34"/>
      <c r="N2288" s="34"/>
    </row>
    <row r="2289" spans="1:14" ht="9.75">
      <c r="A2289" s="27"/>
      <c r="B2289" s="28"/>
      <c r="C2289" s="28"/>
      <c r="D2289" s="28"/>
      <c r="E2289" s="27"/>
      <c r="F2289" s="17"/>
      <c r="G2289" s="17"/>
      <c r="H2289" s="17"/>
      <c r="I2289" s="17"/>
      <c r="J2289" s="29"/>
      <c r="K2289" s="29"/>
      <c r="L2289" s="29"/>
      <c r="M2289" s="29"/>
      <c r="N2289" s="29"/>
    </row>
    <row r="2290" spans="1:14" ht="9.75">
      <c r="A2290" s="27"/>
      <c r="B2290" s="35" t="s">
        <v>60</v>
      </c>
      <c r="C2290" s="35"/>
      <c r="D2290" s="35"/>
      <c r="E2290" s="27"/>
      <c r="F2290" s="33"/>
      <c r="G2290" s="33"/>
      <c r="H2290" s="33"/>
      <c r="I2290" s="33"/>
      <c r="J2290" s="34" t="s">
        <v>96</v>
      </c>
      <c r="K2290" s="34"/>
      <c r="L2290" s="34"/>
      <c r="M2290" s="34"/>
      <c r="N2290" s="34"/>
    </row>
    <row r="2291" spans="1:14" ht="9.75">
      <c r="A2291" s="27"/>
      <c r="B2291" s="27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</row>
    <row r="2292" spans="1:14" ht="9.75">
      <c r="A2292" s="27"/>
      <c r="B2292" s="35" t="s">
        <v>61</v>
      </c>
      <c r="C2292" s="35"/>
      <c r="D2292" s="35"/>
      <c r="E2292" s="35"/>
      <c r="F2292" s="27"/>
      <c r="G2292" s="27"/>
      <c r="H2292" s="27"/>
      <c r="I2292" s="27"/>
      <c r="J2292" s="34"/>
      <c r="K2292" s="34"/>
      <c r="L2292" s="34"/>
      <c r="M2292" s="34"/>
      <c r="N2292" s="27"/>
    </row>
    <row r="2293" spans="1:14" ht="9.75">
      <c r="A2293" s="30"/>
      <c r="B2293" s="35" t="s">
        <v>62</v>
      </c>
      <c r="C2293" s="35"/>
      <c r="D2293" s="35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1:14" ht="9.75">
      <c r="A2294" s="30"/>
      <c r="B2294" s="35" t="s">
        <v>63</v>
      </c>
      <c r="C2294" s="35"/>
      <c r="D2294" s="35"/>
      <c r="E2294" s="30"/>
      <c r="F2294" s="30"/>
      <c r="G2294" s="30"/>
      <c r="H2294" s="30"/>
      <c r="I2294" s="30"/>
      <c r="J2294" s="30"/>
      <c r="K2294" s="34" t="s">
        <v>64</v>
      </c>
      <c r="L2294" s="34"/>
      <c r="M2294" s="34"/>
      <c r="N2294" s="34"/>
    </row>
    <row r="2295" spans="1:14" ht="9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1:14" ht="9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1:14" ht="9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315" spans="1:14" ht="16.5" customHeight="1">
      <c r="A2315" s="1"/>
      <c r="B2315" s="1"/>
      <c r="C2315" s="2"/>
      <c r="D2315" s="2"/>
      <c r="E2315" s="2"/>
      <c r="F2315" s="2"/>
      <c r="G2315" s="2"/>
      <c r="H2315" s="2"/>
      <c r="I2315" s="2"/>
      <c r="J2315" s="77" t="s">
        <v>27</v>
      </c>
      <c r="K2315" s="77"/>
      <c r="L2315" s="77"/>
      <c r="M2315" s="77"/>
      <c r="N2315" s="77"/>
    </row>
    <row r="2316" spans="1:14" ht="15.75" customHeight="1">
      <c r="A2316" s="1"/>
      <c r="B2316" s="1"/>
      <c r="C2316" s="2"/>
      <c r="D2316" s="2"/>
      <c r="E2316" s="2"/>
      <c r="F2316" s="2"/>
      <c r="G2316" s="2"/>
      <c r="H2316" s="2"/>
      <c r="I2316" s="2"/>
      <c r="J2316" s="77" t="s">
        <v>28</v>
      </c>
      <c r="K2316" s="77"/>
      <c r="L2316" s="77"/>
      <c r="M2316" s="77"/>
      <c r="N2316" s="77"/>
    </row>
    <row r="2317" spans="1:14" ht="9.75">
      <c r="A2317" s="1"/>
      <c r="B2317" s="1"/>
      <c r="C2317" s="5"/>
      <c r="D2317" s="5"/>
      <c r="E2317" s="5"/>
      <c r="F2317" s="5"/>
      <c r="G2317" s="5"/>
      <c r="H2317" s="5"/>
      <c r="I2317" s="5"/>
      <c r="J2317" s="77" t="s">
        <v>29</v>
      </c>
      <c r="K2317" s="77"/>
      <c r="L2317" s="77"/>
      <c r="M2317" s="77"/>
      <c r="N2317" s="77"/>
    </row>
    <row r="2318" spans="1:14" ht="9.75">
      <c r="A2318" s="1"/>
      <c r="B2318" s="1"/>
      <c r="C2318" s="5"/>
      <c r="D2318" s="5"/>
      <c r="E2318" s="5"/>
      <c r="F2318" s="5"/>
      <c r="G2318" s="5"/>
      <c r="H2318" s="5"/>
      <c r="I2318" s="5"/>
      <c r="J2318" s="77" t="s">
        <v>30</v>
      </c>
      <c r="K2318" s="77"/>
      <c r="L2318" s="77"/>
      <c r="M2318" s="77"/>
      <c r="N2318" s="77"/>
    </row>
    <row r="2319" spans="1:14" ht="9.75">
      <c r="A2319" s="1"/>
      <c r="B2319" s="1"/>
      <c r="C2319" s="2"/>
      <c r="D2319" s="2"/>
      <c r="E2319" s="2"/>
      <c r="F2319" s="2"/>
      <c r="G2319" s="2"/>
      <c r="H2319" s="2"/>
      <c r="I2319" s="2"/>
      <c r="J2319" s="77" t="s">
        <v>31</v>
      </c>
      <c r="K2319" s="77"/>
      <c r="L2319" s="77"/>
      <c r="M2319" s="77"/>
      <c r="N2319" s="77"/>
    </row>
    <row r="2320" spans="1:14" ht="16.5" customHeight="1">
      <c r="A2320" s="1"/>
      <c r="B2320" s="1"/>
      <c r="C2320" s="2"/>
      <c r="D2320" s="2"/>
      <c r="E2320" s="2"/>
      <c r="F2320" s="2"/>
      <c r="G2320" s="2"/>
      <c r="H2320" s="2"/>
      <c r="I2320" s="2"/>
      <c r="J2320" s="3"/>
      <c r="K2320" s="3"/>
      <c r="L2320" s="3"/>
      <c r="M2320" s="3"/>
      <c r="N2320" s="3"/>
    </row>
    <row r="2321" spans="1:14" ht="9.75">
      <c r="A2321" s="83" t="s">
        <v>0</v>
      </c>
      <c r="B2321" s="83"/>
      <c r="C2321" s="83"/>
      <c r="D2321" s="83"/>
      <c r="E2321" s="83"/>
      <c r="F2321" s="83"/>
      <c r="G2321" s="83"/>
      <c r="H2321" s="83"/>
      <c r="I2321" s="83"/>
      <c r="J2321" s="83"/>
      <c r="K2321" s="83"/>
      <c r="L2321" s="83"/>
      <c r="M2321" s="83"/>
      <c r="N2321" s="83"/>
    </row>
    <row r="2322" spans="1:14" ht="9.75">
      <c r="A2322" s="84" t="s">
        <v>32</v>
      </c>
      <c r="B2322" s="84"/>
      <c r="C2322" s="84"/>
      <c r="D2322" s="84"/>
      <c r="E2322" s="84"/>
      <c r="F2322" s="84"/>
      <c r="G2322" s="84"/>
      <c r="H2322" s="84"/>
      <c r="I2322" s="84"/>
      <c r="J2322" s="84"/>
      <c r="K2322" s="84"/>
      <c r="L2322" s="84"/>
      <c r="M2322" s="84"/>
      <c r="N2322" s="84"/>
    </row>
    <row r="2323" spans="1:14" ht="9.75">
      <c r="A2323" s="84" t="s">
        <v>33</v>
      </c>
      <c r="B2323" s="84"/>
      <c r="C2323" s="84"/>
      <c r="D2323" s="84"/>
      <c r="E2323" s="84"/>
      <c r="F2323" s="84"/>
      <c r="G2323" s="84"/>
      <c r="H2323" s="84"/>
      <c r="I2323" s="84"/>
      <c r="J2323" s="84"/>
      <c r="K2323" s="84"/>
      <c r="L2323" s="84"/>
      <c r="M2323" s="84"/>
      <c r="N2323" s="84"/>
    </row>
    <row r="2324" spans="1:17" ht="9.75">
      <c r="A2324" s="85" t="s">
        <v>125</v>
      </c>
      <c r="B2324" s="85"/>
      <c r="C2324" s="85"/>
      <c r="D2324" s="85"/>
      <c r="E2324" s="85"/>
      <c r="F2324" s="77" t="s">
        <v>26</v>
      </c>
      <c r="G2324" s="77"/>
      <c r="H2324" s="77"/>
      <c r="I2324" s="77"/>
      <c r="J2324" s="77"/>
      <c r="K2324" s="77"/>
      <c r="L2324" s="77"/>
      <c r="M2324" s="77"/>
      <c r="N2324" s="77"/>
      <c r="Q2324" s="4" t="s">
        <v>26</v>
      </c>
    </row>
    <row r="2325" spans="1:17" ht="9.75">
      <c r="A2325" s="85" t="s">
        <v>25</v>
      </c>
      <c r="B2325" s="85"/>
      <c r="C2325" s="85"/>
      <c r="D2325" s="7">
        <v>40544</v>
      </c>
      <c r="E2325" s="6"/>
      <c r="F2325" s="77" t="s">
        <v>144</v>
      </c>
      <c r="G2325" s="77"/>
      <c r="H2325" s="77"/>
      <c r="I2325" s="77"/>
      <c r="J2325" s="77"/>
      <c r="K2325" s="77"/>
      <c r="L2325" s="77"/>
      <c r="M2325" s="77"/>
      <c r="N2325" s="77"/>
      <c r="Q2325" s="4" t="s">
        <v>143</v>
      </c>
    </row>
    <row r="2326" spans="1:14" ht="21.75" customHeight="1">
      <c r="A2326" s="8"/>
      <c r="B2326" s="1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ht="9.75">
      <c r="A2327" s="86" t="s">
        <v>98</v>
      </c>
      <c r="B2327" s="86"/>
      <c r="C2327" s="86"/>
      <c r="D2327" s="86"/>
      <c r="E2327" s="86"/>
      <c r="F2327" s="86"/>
      <c r="G2327" s="86"/>
      <c r="H2327" s="86"/>
      <c r="I2327" s="86"/>
      <c r="J2327" s="86"/>
      <c r="K2327" s="86"/>
      <c r="L2327" s="86"/>
      <c r="M2327" s="64" t="s">
        <v>38</v>
      </c>
      <c r="N2327" s="65"/>
    </row>
    <row r="2328" spans="1:16" ht="27.75" customHeight="1">
      <c r="A2328" s="48" t="s">
        <v>1</v>
      </c>
      <c r="B2328" s="48"/>
      <c r="C2328" s="10" t="s">
        <v>35</v>
      </c>
      <c r="D2328" s="10" t="s">
        <v>2</v>
      </c>
      <c r="E2328" s="49" t="s">
        <v>37</v>
      </c>
      <c r="F2328" s="49"/>
      <c r="G2328" s="49"/>
      <c r="H2328" s="49"/>
      <c r="I2328" s="49"/>
      <c r="J2328" s="49"/>
      <c r="K2328" s="49"/>
      <c r="L2328" s="49"/>
      <c r="M2328" s="87"/>
      <c r="N2328" s="88"/>
      <c r="P2328" s="4" t="s">
        <v>37</v>
      </c>
    </row>
    <row r="2329" spans="1:17" ht="19.5" customHeight="1">
      <c r="A2329" s="48"/>
      <c r="B2329" s="48"/>
      <c r="C2329" s="12">
        <v>40238</v>
      </c>
      <c r="D2329" s="13" t="s">
        <v>142</v>
      </c>
      <c r="E2329" s="13" t="s">
        <v>3</v>
      </c>
      <c r="F2329" s="14">
        <f>J2329*10</f>
        <v>328138.39999999997</v>
      </c>
      <c r="G2329" s="11" t="s">
        <v>4</v>
      </c>
      <c r="H2329" s="14">
        <f>J2329*3</f>
        <v>98441.51999999999</v>
      </c>
      <c r="I2329" s="14" t="s">
        <v>5</v>
      </c>
      <c r="J2329" s="50">
        <v>32813.84</v>
      </c>
      <c r="K2329" s="50"/>
      <c r="L2329" s="50"/>
      <c r="M2329" s="70" t="s">
        <v>6</v>
      </c>
      <c r="N2329" s="75"/>
      <c r="P2329" s="4" t="s">
        <v>3</v>
      </c>
      <c r="Q2329" s="31">
        <v>328138.4</v>
      </c>
    </row>
    <row r="2330" spans="1:16" ht="18.75" customHeight="1">
      <c r="A2330" s="49" t="s">
        <v>7</v>
      </c>
      <c r="B2330" s="49"/>
      <c r="C2330" s="48" t="s">
        <v>36</v>
      </c>
      <c r="D2330" s="48"/>
      <c r="E2330" s="49" t="s">
        <v>39</v>
      </c>
      <c r="F2330" s="49"/>
      <c r="G2330" s="49"/>
      <c r="H2330" s="49"/>
      <c r="I2330" s="49"/>
      <c r="J2330" s="49"/>
      <c r="K2330" s="49"/>
      <c r="L2330" s="49"/>
      <c r="M2330" s="71"/>
      <c r="N2330" s="76"/>
      <c r="P2330" s="4" t="s">
        <v>39</v>
      </c>
    </row>
    <row r="2331" spans="1:16" ht="59.25" customHeight="1">
      <c r="A2331" s="49"/>
      <c r="B2331" s="49"/>
      <c r="C2331" s="48"/>
      <c r="D2331" s="48"/>
      <c r="E2331" s="48" t="s">
        <v>8</v>
      </c>
      <c r="F2331" s="48"/>
      <c r="G2331" s="48"/>
      <c r="H2331" s="9" t="s">
        <v>9</v>
      </c>
      <c r="I2331" s="48" t="s">
        <v>34</v>
      </c>
      <c r="J2331" s="48"/>
      <c r="K2331" s="48"/>
      <c r="L2331" s="48"/>
      <c r="M2331" s="11" t="s">
        <v>40</v>
      </c>
      <c r="N2331" s="15"/>
      <c r="P2331" s="4" t="s">
        <v>8</v>
      </c>
    </row>
    <row r="2332" spans="1:17" ht="34.5" customHeight="1">
      <c r="A2332" s="49"/>
      <c r="B2332" s="49"/>
      <c r="C2332" s="51">
        <f>E2332+H2332</f>
        <v>3662</v>
      </c>
      <c r="D2332" s="51"/>
      <c r="E2332" s="50">
        <v>3662</v>
      </c>
      <c r="F2332" s="50"/>
      <c r="G2332" s="50"/>
      <c r="H2332" s="14">
        <v>0</v>
      </c>
      <c r="I2332" s="50">
        <v>2652</v>
      </c>
      <c r="J2332" s="50"/>
      <c r="K2332" s="50"/>
      <c r="L2332" s="50"/>
      <c r="M2332" s="11" t="s">
        <v>41</v>
      </c>
      <c r="N2332" s="11"/>
      <c r="P2332" s="31">
        <v>3662</v>
      </c>
      <c r="Q2332" s="31"/>
    </row>
    <row r="2333" spans="1:14" ht="13.5" customHeight="1">
      <c r="A2333" s="64" t="s">
        <v>10</v>
      </c>
      <c r="B2333" s="65"/>
      <c r="C2333" s="73">
        <f>E2332</f>
        <v>3662</v>
      </c>
      <c r="D2333" s="64" t="s">
        <v>11</v>
      </c>
      <c r="E2333" s="68"/>
      <c r="F2333" s="65"/>
      <c r="G2333" s="60"/>
      <c r="H2333" s="64" t="s">
        <v>43</v>
      </c>
      <c r="I2333" s="78"/>
      <c r="J2333" s="78"/>
      <c r="K2333" s="78"/>
      <c r="L2333" s="79"/>
      <c r="M2333" s="70" t="s">
        <v>42</v>
      </c>
      <c r="N2333" s="70">
        <v>18.24</v>
      </c>
    </row>
    <row r="2334" spans="1:14" ht="33.75" customHeight="1">
      <c r="A2334" s="66"/>
      <c r="B2334" s="67"/>
      <c r="C2334" s="74"/>
      <c r="D2334" s="66"/>
      <c r="E2334" s="69"/>
      <c r="F2334" s="67"/>
      <c r="G2334" s="61"/>
      <c r="H2334" s="80"/>
      <c r="I2334" s="81"/>
      <c r="J2334" s="81"/>
      <c r="K2334" s="81"/>
      <c r="L2334" s="82"/>
      <c r="M2334" s="71"/>
      <c r="N2334" s="71"/>
    </row>
    <row r="2335" spans="1:14" ht="9.75" customHeight="1">
      <c r="A2335" s="16"/>
      <c r="B2335" s="16"/>
      <c r="C2335" s="16"/>
      <c r="D2335" s="16"/>
      <c r="E2335" s="16"/>
      <c r="F2335" s="16"/>
      <c r="G2335" s="17"/>
      <c r="H2335" s="18"/>
      <c r="I2335" s="18"/>
      <c r="J2335" s="18"/>
      <c r="K2335" s="18"/>
      <c r="L2335" s="18"/>
      <c r="M2335" s="19"/>
      <c r="N2335" s="19"/>
    </row>
    <row r="2336" spans="1:17" ht="34.5" customHeight="1">
      <c r="A2336" s="52" t="s">
        <v>44</v>
      </c>
      <c r="B2336" s="54"/>
      <c r="C2336" s="9" t="s">
        <v>134</v>
      </c>
      <c r="D2336" s="52" t="s">
        <v>45</v>
      </c>
      <c r="E2336" s="54"/>
      <c r="F2336" s="9">
        <v>5</v>
      </c>
      <c r="G2336" s="52" t="s">
        <v>46</v>
      </c>
      <c r="H2336" s="54"/>
      <c r="I2336" s="9">
        <v>5</v>
      </c>
      <c r="J2336" s="52" t="s">
        <v>47</v>
      </c>
      <c r="K2336" s="53"/>
      <c r="L2336" s="54"/>
      <c r="M2336" s="62">
        <v>70</v>
      </c>
      <c r="N2336" s="63"/>
      <c r="Q2336" s="4">
        <v>5</v>
      </c>
    </row>
    <row r="2337" spans="1:14" ht="71.25" customHeight="1">
      <c r="A2337" s="8"/>
      <c r="B2337" s="1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6" ht="12.75" customHeight="1">
      <c r="A2338" s="60" t="s">
        <v>48</v>
      </c>
      <c r="B2338" s="64" t="s">
        <v>12</v>
      </c>
      <c r="C2338" s="68"/>
      <c r="D2338" s="65"/>
      <c r="E2338" s="64" t="s">
        <v>53</v>
      </c>
      <c r="F2338" s="65"/>
      <c r="G2338" s="62" t="s">
        <v>39</v>
      </c>
      <c r="H2338" s="63"/>
      <c r="I2338" s="48" t="s">
        <v>16</v>
      </c>
      <c r="J2338" s="48"/>
      <c r="K2338" s="48"/>
      <c r="L2338" s="48"/>
      <c r="M2338" s="48"/>
      <c r="N2338" s="48"/>
      <c r="P2338" s="4" t="s">
        <v>53</v>
      </c>
    </row>
    <row r="2339" spans="1:14" ht="9.75">
      <c r="A2339" s="61"/>
      <c r="B2339" s="66"/>
      <c r="C2339" s="69"/>
      <c r="D2339" s="67"/>
      <c r="E2339" s="66"/>
      <c r="F2339" s="67"/>
      <c r="G2339" s="62" t="s">
        <v>13</v>
      </c>
      <c r="H2339" s="63"/>
      <c r="I2339" s="48"/>
      <c r="J2339" s="48"/>
      <c r="K2339" s="48"/>
      <c r="L2339" s="48"/>
      <c r="M2339" s="48"/>
      <c r="N2339" s="48"/>
    </row>
    <row r="2340" spans="1:16" ht="9.75">
      <c r="A2340" s="20">
        <v>1</v>
      </c>
      <c r="B2340" s="46">
        <v>2</v>
      </c>
      <c r="C2340" s="56"/>
      <c r="D2340" s="47"/>
      <c r="E2340" s="52">
        <v>3</v>
      </c>
      <c r="F2340" s="54"/>
      <c r="G2340" s="46">
        <v>4</v>
      </c>
      <c r="H2340" s="47"/>
      <c r="I2340" s="56">
        <v>5</v>
      </c>
      <c r="J2340" s="56"/>
      <c r="K2340" s="56"/>
      <c r="L2340" s="56"/>
      <c r="M2340" s="56"/>
      <c r="N2340" s="47"/>
      <c r="P2340" s="4">
        <v>3</v>
      </c>
    </row>
    <row r="2341" spans="1:17" ht="25.5" customHeight="1">
      <c r="A2341" s="11">
        <v>1</v>
      </c>
      <c r="B2341" s="52" t="s">
        <v>49</v>
      </c>
      <c r="C2341" s="53"/>
      <c r="D2341" s="54"/>
      <c r="E2341" s="55">
        <f>J2329*10</f>
        <v>328138.39999999997</v>
      </c>
      <c r="F2341" s="55"/>
      <c r="G2341" s="55">
        <f>H2329</f>
        <v>98441.51999999999</v>
      </c>
      <c r="H2341" s="55"/>
      <c r="I2341" s="72"/>
      <c r="J2341" s="72"/>
      <c r="K2341" s="72"/>
      <c r="L2341" s="72"/>
      <c r="M2341" s="72"/>
      <c r="N2341" s="72"/>
      <c r="P2341" s="31">
        <v>229696.88</v>
      </c>
      <c r="Q2341" s="31"/>
    </row>
    <row r="2342" spans="1:17" ht="22.5" customHeight="1">
      <c r="A2342" s="11">
        <v>2</v>
      </c>
      <c r="B2342" s="52" t="s">
        <v>50</v>
      </c>
      <c r="C2342" s="53"/>
      <c r="D2342" s="54"/>
      <c r="E2342" s="55">
        <f>E2341</f>
        <v>328138.39999999997</v>
      </c>
      <c r="F2342" s="55"/>
      <c r="G2342" s="55">
        <f>H2329</f>
        <v>98441.51999999999</v>
      </c>
      <c r="H2342" s="55"/>
      <c r="I2342" s="72"/>
      <c r="J2342" s="72"/>
      <c r="K2342" s="72"/>
      <c r="L2342" s="72"/>
      <c r="M2342" s="72"/>
      <c r="N2342" s="72"/>
      <c r="P2342" s="31">
        <v>229696.88</v>
      </c>
      <c r="Q2342" s="31"/>
    </row>
    <row r="2343" spans="1:17" ht="36" customHeight="1">
      <c r="A2343" s="11">
        <v>3</v>
      </c>
      <c r="B2343" s="52" t="s">
        <v>51</v>
      </c>
      <c r="C2343" s="53"/>
      <c r="D2343" s="54"/>
      <c r="E2343" s="55">
        <v>0</v>
      </c>
      <c r="F2343" s="55"/>
      <c r="G2343" s="55">
        <v>0</v>
      </c>
      <c r="H2343" s="55"/>
      <c r="I2343" s="72"/>
      <c r="J2343" s="72"/>
      <c r="K2343" s="72"/>
      <c r="L2343" s="72"/>
      <c r="M2343" s="72"/>
      <c r="N2343" s="72"/>
      <c r="P2343" s="31">
        <v>0</v>
      </c>
      <c r="Q2343" s="31"/>
    </row>
    <row r="2344" spans="1:17" ht="36" customHeight="1">
      <c r="A2344" s="11">
        <v>4</v>
      </c>
      <c r="B2344" s="52" t="s">
        <v>52</v>
      </c>
      <c r="C2344" s="53"/>
      <c r="D2344" s="54"/>
      <c r="E2344" s="55">
        <f>E2341</f>
        <v>328138.39999999997</v>
      </c>
      <c r="F2344" s="55"/>
      <c r="G2344" s="55">
        <f>H2329</f>
        <v>98441.51999999999</v>
      </c>
      <c r="H2344" s="55"/>
      <c r="I2344" s="72"/>
      <c r="J2344" s="72"/>
      <c r="K2344" s="72"/>
      <c r="L2344" s="72"/>
      <c r="M2344" s="72"/>
      <c r="N2344" s="72"/>
      <c r="P2344" s="31">
        <v>229696.88</v>
      </c>
      <c r="Q2344" s="31"/>
    </row>
    <row r="2345" spans="1:16" ht="12" customHeight="1">
      <c r="A2345" s="60" t="s">
        <v>48</v>
      </c>
      <c r="B2345" s="64" t="s">
        <v>12</v>
      </c>
      <c r="C2345" s="68"/>
      <c r="D2345" s="65"/>
      <c r="E2345" s="64" t="s">
        <v>53</v>
      </c>
      <c r="F2345" s="65"/>
      <c r="G2345" s="64" t="s">
        <v>55</v>
      </c>
      <c r="H2345" s="65"/>
      <c r="I2345" s="64" t="s">
        <v>39</v>
      </c>
      <c r="J2345" s="68"/>
      <c r="K2345" s="68"/>
      <c r="L2345" s="68"/>
      <c r="M2345" s="64" t="s">
        <v>56</v>
      </c>
      <c r="N2345" s="65"/>
      <c r="P2345" s="4" t="s">
        <v>53</v>
      </c>
    </row>
    <row r="2346" spans="1:14" ht="30.75" customHeight="1">
      <c r="A2346" s="61"/>
      <c r="B2346" s="66"/>
      <c r="C2346" s="69"/>
      <c r="D2346" s="67"/>
      <c r="E2346" s="66"/>
      <c r="F2346" s="67"/>
      <c r="G2346" s="66"/>
      <c r="H2346" s="67"/>
      <c r="I2346" s="52" t="s">
        <v>17</v>
      </c>
      <c r="J2346" s="54"/>
      <c r="K2346" s="52" t="s">
        <v>18</v>
      </c>
      <c r="L2346" s="54"/>
      <c r="M2346" s="66"/>
      <c r="N2346" s="67"/>
    </row>
    <row r="2347" spans="1:16" ht="12" customHeight="1">
      <c r="A2347" s="20">
        <v>1</v>
      </c>
      <c r="B2347" s="46">
        <v>2</v>
      </c>
      <c r="C2347" s="56"/>
      <c r="D2347" s="47"/>
      <c r="E2347" s="52">
        <v>3</v>
      </c>
      <c r="F2347" s="54"/>
      <c r="G2347" s="46">
        <v>4</v>
      </c>
      <c r="H2347" s="47"/>
      <c r="I2347" s="46" t="s">
        <v>14</v>
      </c>
      <c r="J2347" s="47"/>
      <c r="K2347" s="56" t="s">
        <v>15</v>
      </c>
      <c r="L2347" s="47"/>
      <c r="M2347" s="46">
        <v>5</v>
      </c>
      <c r="N2347" s="47"/>
      <c r="P2347" s="4">
        <v>3</v>
      </c>
    </row>
    <row r="2348" spans="1:14" ht="9.75">
      <c r="A2348" s="20"/>
      <c r="B2348" s="57" t="s">
        <v>58</v>
      </c>
      <c r="C2348" s="58"/>
      <c r="D2348" s="59"/>
      <c r="E2348" s="52"/>
      <c r="F2348" s="54"/>
      <c r="G2348" s="46"/>
      <c r="H2348" s="47"/>
      <c r="I2348" s="46"/>
      <c r="J2348" s="47"/>
      <c r="K2348" s="56"/>
      <c r="L2348" s="47"/>
      <c r="M2348" s="46"/>
      <c r="N2348" s="47"/>
    </row>
    <row r="2349" spans="1:17" ht="49.5" customHeight="1">
      <c r="A2349" s="11">
        <v>5</v>
      </c>
      <c r="B2349" s="52" t="s">
        <v>65</v>
      </c>
      <c r="C2349" s="53"/>
      <c r="D2349" s="54"/>
      <c r="E2349" s="55">
        <f>G2349+P2349</f>
        <v>586475.27</v>
      </c>
      <c r="F2349" s="55"/>
      <c r="G2349" s="44">
        <f>G2351+G2352+G2353+G2354+G2355+G2356+G2357+G2358+G2359+G2360+G2361+G2362+G2363+G2364+G2365</f>
        <v>149001.22</v>
      </c>
      <c r="H2349" s="45"/>
      <c r="I2349" s="44">
        <f>I2351+I2352+I2353+I2354+I2355+I2356+I2357+I2358+I2359+I2360+I2361+I2362+I2363+I2364+I2365</f>
        <v>76706.73</v>
      </c>
      <c r="J2349" s="45"/>
      <c r="K2349" s="44">
        <f>K2351+K2352+K2353+K2354+K2355+K2356+K2357+K2358+K2359+K2360+K2361+K2362+K2363+K2364+K2365</f>
        <v>72294.48999999999</v>
      </c>
      <c r="L2349" s="45"/>
      <c r="M2349" s="46"/>
      <c r="N2349" s="47"/>
      <c r="P2349" s="31">
        <v>437474.05</v>
      </c>
      <c r="Q2349" s="31"/>
    </row>
    <row r="2350" spans="1:17" ht="8.25" customHeight="1">
      <c r="A2350" s="11"/>
      <c r="B2350" s="52" t="s">
        <v>57</v>
      </c>
      <c r="C2350" s="53"/>
      <c r="D2350" s="54"/>
      <c r="E2350" s="44"/>
      <c r="F2350" s="45"/>
      <c r="G2350" s="44"/>
      <c r="H2350" s="45"/>
      <c r="I2350" s="46"/>
      <c r="J2350" s="47"/>
      <c r="K2350" s="46"/>
      <c r="L2350" s="47"/>
      <c r="M2350" s="46"/>
      <c r="N2350" s="47"/>
      <c r="P2350" s="31"/>
      <c r="Q2350" s="31"/>
    </row>
    <row r="2351" spans="1:17" ht="30.75" customHeight="1">
      <c r="A2351" s="11" t="s">
        <v>54</v>
      </c>
      <c r="B2351" s="52" t="s">
        <v>66</v>
      </c>
      <c r="C2351" s="53"/>
      <c r="D2351" s="54"/>
      <c r="E2351" s="55">
        <f aca="true" t="shared" si="52" ref="E2351:E2364">G2351+P2351</f>
        <v>38633.61</v>
      </c>
      <c r="F2351" s="55"/>
      <c r="G2351" s="55">
        <f>I2351+K2351</f>
        <v>7913.49</v>
      </c>
      <c r="H2351" s="55"/>
      <c r="I2351" s="44">
        <v>7913.49</v>
      </c>
      <c r="J2351" s="45"/>
      <c r="K2351" s="44"/>
      <c r="L2351" s="45"/>
      <c r="M2351" s="46"/>
      <c r="N2351" s="47"/>
      <c r="P2351" s="31">
        <v>30720.12</v>
      </c>
      <c r="Q2351" s="31"/>
    </row>
    <row r="2352" spans="1:17" ht="47.25" customHeight="1">
      <c r="A2352" s="21" t="s">
        <v>67</v>
      </c>
      <c r="B2352" s="52" t="s">
        <v>81</v>
      </c>
      <c r="C2352" s="53"/>
      <c r="D2352" s="54"/>
      <c r="E2352" s="55">
        <f t="shared" si="52"/>
        <v>117432.44</v>
      </c>
      <c r="F2352" s="55"/>
      <c r="G2352" s="55">
        <f>I2352+K2352</f>
        <v>17766.15</v>
      </c>
      <c r="H2352" s="55"/>
      <c r="I2352" s="44">
        <v>17766.15</v>
      </c>
      <c r="J2352" s="45"/>
      <c r="K2352" s="44"/>
      <c r="L2352" s="45"/>
      <c r="M2352" s="46"/>
      <c r="N2352" s="47"/>
      <c r="P2352" s="31">
        <v>99666.29</v>
      </c>
      <c r="Q2352" s="31"/>
    </row>
    <row r="2353" spans="1:17" ht="30.75" customHeight="1">
      <c r="A2353" s="21" t="s">
        <v>68</v>
      </c>
      <c r="B2353" s="52" t="s">
        <v>82</v>
      </c>
      <c r="C2353" s="53"/>
      <c r="D2353" s="54"/>
      <c r="E2353" s="55">
        <f t="shared" si="52"/>
        <v>38757.270000000004</v>
      </c>
      <c r="F2353" s="55"/>
      <c r="G2353" s="55">
        <f aca="true" t="shared" si="53" ref="G2353:G2364">I2353+K2353</f>
        <v>11692.68</v>
      </c>
      <c r="H2353" s="55"/>
      <c r="I2353" s="44"/>
      <c r="J2353" s="45"/>
      <c r="K2353" s="44">
        <v>11692.68</v>
      </c>
      <c r="L2353" s="45"/>
      <c r="M2353" s="46"/>
      <c r="N2353" s="47"/>
      <c r="P2353" s="31">
        <v>27064.59</v>
      </c>
      <c r="Q2353" s="31"/>
    </row>
    <row r="2354" spans="1:17" ht="30" customHeight="1">
      <c r="A2354" s="21" t="s">
        <v>69</v>
      </c>
      <c r="B2354" s="52" t="s">
        <v>83</v>
      </c>
      <c r="C2354" s="53"/>
      <c r="D2354" s="54"/>
      <c r="E2354" s="55">
        <f t="shared" si="52"/>
        <v>34854.95</v>
      </c>
      <c r="F2354" s="55"/>
      <c r="G2354" s="55">
        <f t="shared" si="53"/>
        <v>17324.29</v>
      </c>
      <c r="H2354" s="55"/>
      <c r="I2354" s="44">
        <v>7513.14</v>
      </c>
      <c r="J2354" s="45"/>
      <c r="K2354" s="44">
        <v>9811.15</v>
      </c>
      <c r="L2354" s="45"/>
      <c r="M2354" s="46"/>
      <c r="N2354" s="47"/>
      <c r="P2354" s="31">
        <v>17530.66</v>
      </c>
      <c r="Q2354" s="31"/>
    </row>
    <row r="2355" spans="1:17" ht="47.25" customHeight="1">
      <c r="A2355" s="21" t="s">
        <v>70</v>
      </c>
      <c r="B2355" s="52" t="s">
        <v>84</v>
      </c>
      <c r="C2355" s="53"/>
      <c r="D2355" s="54"/>
      <c r="E2355" s="55">
        <f t="shared" si="52"/>
        <v>132003.65</v>
      </c>
      <c r="F2355" s="55"/>
      <c r="G2355" s="55">
        <f t="shared" si="53"/>
        <v>29411.04</v>
      </c>
      <c r="H2355" s="55"/>
      <c r="I2355" s="44">
        <v>29411.04</v>
      </c>
      <c r="J2355" s="45"/>
      <c r="K2355" s="44"/>
      <c r="L2355" s="45"/>
      <c r="M2355" s="46"/>
      <c r="N2355" s="47"/>
      <c r="P2355" s="31">
        <v>102592.61</v>
      </c>
      <c r="Q2355" s="31"/>
    </row>
    <row r="2356" spans="1:17" ht="52.5" customHeight="1">
      <c r="A2356" s="21" t="s">
        <v>71</v>
      </c>
      <c r="B2356" s="52" t="s">
        <v>85</v>
      </c>
      <c r="C2356" s="53"/>
      <c r="D2356" s="54"/>
      <c r="E2356" s="55">
        <f t="shared" si="52"/>
        <v>96995.39</v>
      </c>
      <c r="F2356" s="55"/>
      <c r="G2356" s="55">
        <f t="shared" si="53"/>
        <v>14102.91</v>
      </c>
      <c r="H2356" s="55"/>
      <c r="I2356" s="44">
        <v>14102.91</v>
      </c>
      <c r="J2356" s="45"/>
      <c r="K2356" s="44"/>
      <c r="L2356" s="45"/>
      <c r="M2356" s="46"/>
      <c r="N2356" s="47"/>
      <c r="P2356" s="31">
        <v>82892.48</v>
      </c>
      <c r="Q2356" s="31"/>
    </row>
    <row r="2357" spans="1:17" ht="56.25" customHeight="1">
      <c r="A2357" s="21" t="s">
        <v>72</v>
      </c>
      <c r="B2357" s="52" t="s">
        <v>86</v>
      </c>
      <c r="C2357" s="53"/>
      <c r="D2357" s="54"/>
      <c r="E2357" s="55">
        <f t="shared" si="52"/>
        <v>0</v>
      </c>
      <c r="F2357" s="55"/>
      <c r="G2357" s="55">
        <f t="shared" si="53"/>
        <v>0</v>
      </c>
      <c r="H2357" s="55"/>
      <c r="I2357" s="44"/>
      <c r="J2357" s="45"/>
      <c r="K2357" s="44"/>
      <c r="L2357" s="45"/>
      <c r="M2357" s="46"/>
      <c r="N2357" s="47"/>
      <c r="P2357" s="31">
        <v>0</v>
      </c>
      <c r="Q2357" s="31"/>
    </row>
    <row r="2358" spans="1:17" ht="48" customHeight="1">
      <c r="A2358" s="21" t="s">
        <v>73</v>
      </c>
      <c r="B2358" s="52" t="s">
        <v>94</v>
      </c>
      <c r="C2358" s="53"/>
      <c r="D2358" s="54"/>
      <c r="E2358" s="55">
        <f t="shared" si="52"/>
        <v>40177.45</v>
      </c>
      <c r="F2358" s="55"/>
      <c r="G2358" s="55">
        <f t="shared" si="53"/>
        <v>0</v>
      </c>
      <c r="H2358" s="55"/>
      <c r="I2358" s="44"/>
      <c r="J2358" s="45"/>
      <c r="K2358" s="44"/>
      <c r="L2358" s="45"/>
      <c r="M2358" s="46"/>
      <c r="N2358" s="47"/>
      <c r="P2358" s="31">
        <v>40177.45</v>
      </c>
      <c r="Q2358" s="31"/>
    </row>
    <row r="2359" spans="1:17" ht="48" customHeight="1">
      <c r="A2359" s="21" t="s">
        <v>74</v>
      </c>
      <c r="B2359" s="52" t="s">
        <v>93</v>
      </c>
      <c r="C2359" s="53"/>
      <c r="D2359" s="54"/>
      <c r="E2359" s="55">
        <f t="shared" si="52"/>
        <v>1612.81</v>
      </c>
      <c r="F2359" s="55"/>
      <c r="G2359" s="55">
        <f t="shared" si="53"/>
        <v>0</v>
      </c>
      <c r="H2359" s="55"/>
      <c r="I2359" s="44"/>
      <c r="J2359" s="45"/>
      <c r="K2359" s="44"/>
      <c r="L2359" s="45"/>
      <c r="M2359" s="46"/>
      <c r="N2359" s="47"/>
      <c r="P2359" s="31">
        <v>1612.81</v>
      </c>
      <c r="Q2359" s="31"/>
    </row>
    <row r="2360" spans="1:17" ht="54.75" customHeight="1">
      <c r="A2360" s="21" t="s">
        <v>75</v>
      </c>
      <c r="B2360" s="52" t="s">
        <v>92</v>
      </c>
      <c r="C2360" s="53"/>
      <c r="D2360" s="54"/>
      <c r="E2360" s="55">
        <f t="shared" si="52"/>
        <v>0</v>
      </c>
      <c r="F2360" s="55"/>
      <c r="G2360" s="55">
        <f t="shared" si="53"/>
        <v>0</v>
      </c>
      <c r="H2360" s="55"/>
      <c r="I2360" s="44"/>
      <c r="J2360" s="45"/>
      <c r="K2360" s="44"/>
      <c r="L2360" s="45"/>
      <c r="M2360" s="46"/>
      <c r="N2360" s="47"/>
      <c r="P2360" s="31">
        <v>0</v>
      </c>
      <c r="Q2360" s="31"/>
    </row>
    <row r="2361" spans="1:17" ht="38.25" customHeight="1">
      <c r="A2361" s="21" t="s">
        <v>76</v>
      </c>
      <c r="B2361" s="52" t="s">
        <v>91</v>
      </c>
      <c r="C2361" s="53"/>
      <c r="D2361" s="54"/>
      <c r="E2361" s="55">
        <f t="shared" si="52"/>
        <v>11383.1</v>
      </c>
      <c r="F2361" s="55"/>
      <c r="G2361" s="55">
        <f t="shared" si="53"/>
        <v>3414.93</v>
      </c>
      <c r="H2361" s="55"/>
      <c r="I2361" s="44"/>
      <c r="J2361" s="45"/>
      <c r="K2361" s="44">
        <v>3414.93</v>
      </c>
      <c r="L2361" s="45"/>
      <c r="M2361" s="46"/>
      <c r="N2361" s="47"/>
      <c r="P2361" s="31">
        <v>7968.17</v>
      </c>
      <c r="Q2361" s="31"/>
    </row>
    <row r="2362" spans="1:17" ht="53.25" customHeight="1">
      <c r="A2362" s="21" t="s">
        <v>77</v>
      </c>
      <c r="B2362" s="52" t="s">
        <v>90</v>
      </c>
      <c r="C2362" s="53"/>
      <c r="D2362" s="54"/>
      <c r="E2362" s="55">
        <f t="shared" si="52"/>
        <v>13872.45</v>
      </c>
      <c r="F2362" s="55"/>
      <c r="G2362" s="55">
        <f t="shared" si="53"/>
        <v>6206.55</v>
      </c>
      <c r="H2362" s="55"/>
      <c r="I2362" s="44"/>
      <c r="J2362" s="45"/>
      <c r="K2362" s="44">
        <v>6206.55</v>
      </c>
      <c r="L2362" s="45"/>
      <c r="M2362" s="46"/>
      <c r="N2362" s="47"/>
      <c r="P2362" s="31">
        <v>7665.9</v>
      </c>
      <c r="Q2362" s="31"/>
    </row>
    <row r="2363" spans="1:17" ht="36" customHeight="1">
      <c r="A2363" s="21" t="s">
        <v>78</v>
      </c>
      <c r="B2363" s="52" t="s">
        <v>89</v>
      </c>
      <c r="C2363" s="53"/>
      <c r="D2363" s="54"/>
      <c r="E2363" s="55">
        <f t="shared" si="52"/>
        <v>53751.65</v>
      </c>
      <c r="F2363" s="55"/>
      <c r="G2363" s="55">
        <f t="shared" si="53"/>
        <v>39069.03</v>
      </c>
      <c r="H2363" s="55"/>
      <c r="I2363" s="44"/>
      <c r="J2363" s="45"/>
      <c r="K2363" s="44">
        <v>39069.03</v>
      </c>
      <c r="L2363" s="45"/>
      <c r="M2363" s="46"/>
      <c r="N2363" s="47"/>
      <c r="P2363" s="31">
        <v>14682.62</v>
      </c>
      <c r="Q2363" s="31"/>
    </row>
    <row r="2364" spans="1:17" ht="39.75" customHeight="1">
      <c r="A2364" s="21" t="s">
        <v>79</v>
      </c>
      <c r="B2364" s="52" t="s">
        <v>88</v>
      </c>
      <c r="C2364" s="53"/>
      <c r="D2364" s="54"/>
      <c r="E2364" s="55">
        <f t="shared" si="52"/>
        <v>7000.5</v>
      </c>
      <c r="F2364" s="55"/>
      <c r="G2364" s="55">
        <f t="shared" si="53"/>
        <v>2100.15</v>
      </c>
      <c r="H2364" s="55"/>
      <c r="I2364" s="44"/>
      <c r="J2364" s="45"/>
      <c r="K2364" s="44">
        <v>2100.15</v>
      </c>
      <c r="L2364" s="45"/>
      <c r="M2364" s="46"/>
      <c r="N2364" s="47"/>
      <c r="P2364" s="31">
        <v>4900.35</v>
      </c>
      <c r="Q2364" s="31"/>
    </row>
    <row r="2365" spans="1:17" ht="60" customHeight="1">
      <c r="A2365" s="21" t="s">
        <v>80</v>
      </c>
      <c r="B2365" s="52" t="s">
        <v>87</v>
      </c>
      <c r="C2365" s="53"/>
      <c r="D2365" s="54"/>
      <c r="E2365" s="55">
        <v>0</v>
      </c>
      <c r="F2365" s="55"/>
      <c r="G2365" s="55">
        <v>0</v>
      </c>
      <c r="H2365" s="55"/>
      <c r="I2365" s="55">
        <v>0</v>
      </c>
      <c r="J2365" s="55"/>
      <c r="K2365" s="55">
        <v>0</v>
      </c>
      <c r="L2365" s="55"/>
      <c r="M2365" s="46"/>
      <c r="N2365" s="47"/>
      <c r="P2365" s="31">
        <v>0</v>
      </c>
      <c r="Q2365" s="31"/>
    </row>
    <row r="2366" spans="1:14" ht="9.7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4"/>
    </row>
    <row r="2367" spans="1:16" ht="12.75" customHeight="1">
      <c r="A2367" s="49" t="s">
        <v>19</v>
      </c>
      <c r="B2367" s="36" t="s">
        <v>21</v>
      </c>
      <c r="C2367" s="37"/>
      <c r="D2367" s="38"/>
      <c r="E2367" s="36" t="s">
        <v>59</v>
      </c>
      <c r="F2367" s="38"/>
      <c r="G2367" s="92">
        <f>N2368*10</f>
        <v>667948.8</v>
      </c>
      <c r="H2367" s="93"/>
      <c r="I2367" s="89" t="s">
        <v>39</v>
      </c>
      <c r="J2367" s="90"/>
      <c r="K2367" s="90"/>
      <c r="L2367" s="90"/>
      <c r="M2367" s="90"/>
      <c r="N2367" s="91"/>
      <c r="P2367" s="4" t="s">
        <v>59</v>
      </c>
    </row>
    <row r="2368" spans="1:14" ht="44.25" customHeight="1">
      <c r="A2368" s="49"/>
      <c r="B2368" s="39"/>
      <c r="C2368" s="40"/>
      <c r="D2368" s="41"/>
      <c r="E2368" s="39"/>
      <c r="F2368" s="41"/>
      <c r="G2368" s="94"/>
      <c r="H2368" s="95"/>
      <c r="I2368" s="46" t="s">
        <v>4</v>
      </c>
      <c r="J2368" s="47"/>
      <c r="K2368" s="44">
        <f>N2368*3</f>
        <v>200384.64</v>
      </c>
      <c r="L2368" s="45"/>
      <c r="M2368" s="25" t="s">
        <v>5</v>
      </c>
      <c r="N2368" s="26">
        <f>ROUND((C2332*(N2329+N2331+N2332+N2333)),2)</f>
        <v>66794.88</v>
      </c>
    </row>
    <row r="2369" spans="1:16" ht="21" customHeight="1">
      <c r="A2369" s="49"/>
      <c r="B2369" s="42" t="s">
        <v>20</v>
      </c>
      <c r="C2369" s="43"/>
      <c r="D2369" s="32"/>
      <c r="E2369" s="46" t="s">
        <v>59</v>
      </c>
      <c r="F2369" s="47"/>
      <c r="G2369" s="44">
        <f>N2369*10</f>
        <v>667948.8</v>
      </c>
      <c r="H2369" s="45"/>
      <c r="I2369" s="46" t="s">
        <v>4</v>
      </c>
      <c r="J2369" s="47"/>
      <c r="K2369" s="44">
        <f>N2369*3</f>
        <v>200384.64</v>
      </c>
      <c r="L2369" s="45"/>
      <c r="M2369" s="25" t="s">
        <v>5</v>
      </c>
      <c r="N2369" s="26">
        <f>ROUND((E2332*(N2329+N2331+N2332+N2333)),2)</f>
        <v>66794.88</v>
      </c>
      <c r="P2369" s="4" t="s">
        <v>59</v>
      </c>
    </row>
    <row r="2370" spans="1:14" ht="9.75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</row>
    <row r="2371" spans="1:14" ht="9.75">
      <c r="A2371" s="27"/>
      <c r="B2371" s="27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27"/>
      <c r="N2371" s="27"/>
    </row>
    <row r="2372" spans="1:14" ht="9.75">
      <c r="A2372" s="27"/>
      <c r="B2372" s="28" t="s">
        <v>22</v>
      </c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7"/>
      <c r="N2372" s="27"/>
    </row>
    <row r="2373" spans="1:14" ht="9.75">
      <c r="A2373" s="27"/>
      <c r="B2373" s="28" t="s">
        <v>23</v>
      </c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7"/>
      <c r="N2373" s="27"/>
    </row>
    <row r="2374" spans="1:14" ht="9.75">
      <c r="A2374" s="27"/>
      <c r="B2374" s="33" t="s">
        <v>24</v>
      </c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27"/>
      <c r="N2374" s="27"/>
    </row>
    <row r="2375" spans="1:14" ht="9.75">
      <c r="A2375" s="27"/>
      <c r="B2375" s="33"/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27"/>
      <c r="N2375" s="27"/>
    </row>
    <row r="2376" spans="1:14" ht="9.75">
      <c r="A2376" s="27"/>
      <c r="B2376" s="2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27"/>
      <c r="N2376" s="27"/>
    </row>
    <row r="2377" spans="1:14" ht="9.75">
      <c r="A2377" s="27"/>
      <c r="B2377" s="28" t="s">
        <v>95</v>
      </c>
      <c r="C2377" s="28"/>
      <c r="D2377" s="28"/>
      <c r="E2377" s="27"/>
      <c r="F2377" s="28"/>
      <c r="G2377" s="28"/>
      <c r="H2377" s="28"/>
      <c r="I2377" s="28"/>
      <c r="J2377" s="34" t="s">
        <v>97</v>
      </c>
      <c r="K2377" s="34"/>
      <c r="L2377" s="34"/>
      <c r="M2377" s="34"/>
      <c r="N2377" s="34"/>
    </row>
    <row r="2378" spans="1:14" ht="9.75">
      <c r="A2378" s="27"/>
      <c r="B2378" s="28"/>
      <c r="C2378" s="28"/>
      <c r="D2378" s="28"/>
      <c r="E2378" s="27"/>
      <c r="F2378" s="17"/>
      <c r="G2378" s="17"/>
      <c r="H2378" s="17"/>
      <c r="I2378" s="17"/>
      <c r="J2378" s="29"/>
      <c r="K2378" s="29"/>
      <c r="L2378" s="29"/>
      <c r="M2378" s="29"/>
      <c r="N2378" s="29"/>
    </row>
    <row r="2379" spans="1:14" ht="9.75">
      <c r="A2379" s="27"/>
      <c r="B2379" s="35" t="s">
        <v>60</v>
      </c>
      <c r="C2379" s="35"/>
      <c r="D2379" s="35"/>
      <c r="E2379" s="27"/>
      <c r="F2379" s="33"/>
      <c r="G2379" s="33"/>
      <c r="H2379" s="33"/>
      <c r="I2379" s="33"/>
      <c r="J2379" s="34" t="s">
        <v>96</v>
      </c>
      <c r="K2379" s="34"/>
      <c r="L2379" s="34"/>
      <c r="M2379" s="34"/>
      <c r="N2379" s="34"/>
    </row>
    <row r="2380" spans="1:14" ht="9.75">
      <c r="A2380" s="27"/>
      <c r="B2380" s="27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27"/>
      <c r="N2380" s="27"/>
    </row>
    <row r="2381" spans="1:14" ht="9.75">
      <c r="A2381" s="27"/>
      <c r="B2381" s="35" t="s">
        <v>61</v>
      </c>
      <c r="C2381" s="35"/>
      <c r="D2381" s="35"/>
      <c r="E2381" s="35"/>
      <c r="F2381" s="27"/>
      <c r="G2381" s="27"/>
      <c r="H2381" s="27"/>
      <c r="I2381" s="27"/>
      <c r="J2381" s="34"/>
      <c r="K2381" s="34"/>
      <c r="L2381" s="34"/>
      <c r="M2381" s="34"/>
      <c r="N2381" s="27"/>
    </row>
    <row r="2382" spans="1:14" ht="9.75">
      <c r="A2382" s="30"/>
      <c r="B2382" s="35" t="s">
        <v>62</v>
      </c>
      <c r="C2382" s="35"/>
      <c r="D2382" s="35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1:14" ht="9.75">
      <c r="A2383" s="30"/>
      <c r="B2383" s="35" t="s">
        <v>63</v>
      </c>
      <c r="C2383" s="35"/>
      <c r="D2383" s="35"/>
      <c r="E2383" s="30"/>
      <c r="F2383" s="30"/>
      <c r="G2383" s="30"/>
      <c r="H2383" s="30"/>
      <c r="I2383" s="30"/>
      <c r="J2383" s="30"/>
      <c r="K2383" s="34" t="s">
        <v>64</v>
      </c>
      <c r="L2383" s="34"/>
      <c r="M2383" s="34"/>
      <c r="N2383" s="34"/>
    </row>
    <row r="2384" spans="1:14" ht="9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1:14" ht="9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1:14" ht="9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404" spans="1:14" ht="16.5" customHeight="1">
      <c r="A2404" s="1"/>
      <c r="B2404" s="1"/>
      <c r="C2404" s="2"/>
      <c r="D2404" s="2"/>
      <c r="E2404" s="2"/>
      <c r="F2404" s="2"/>
      <c r="G2404" s="2"/>
      <c r="H2404" s="2"/>
      <c r="I2404" s="2"/>
      <c r="J2404" s="77" t="s">
        <v>27</v>
      </c>
      <c r="K2404" s="77"/>
      <c r="L2404" s="77"/>
      <c r="M2404" s="77"/>
      <c r="N2404" s="77"/>
    </row>
    <row r="2405" spans="1:14" ht="15.75" customHeight="1">
      <c r="A2405" s="1"/>
      <c r="B2405" s="1"/>
      <c r="C2405" s="2"/>
      <c r="D2405" s="2"/>
      <c r="E2405" s="2"/>
      <c r="F2405" s="2"/>
      <c r="G2405" s="2"/>
      <c r="H2405" s="2"/>
      <c r="I2405" s="2"/>
      <c r="J2405" s="77" t="s">
        <v>28</v>
      </c>
      <c r="K2405" s="77"/>
      <c r="L2405" s="77"/>
      <c r="M2405" s="77"/>
      <c r="N2405" s="77"/>
    </row>
    <row r="2406" spans="1:14" ht="9.75">
      <c r="A2406" s="1"/>
      <c r="B2406" s="1"/>
      <c r="C2406" s="5"/>
      <c r="D2406" s="5"/>
      <c r="E2406" s="5"/>
      <c r="F2406" s="5"/>
      <c r="G2406" s="5"/>
      <c r="H2406" s="5"/>
      <c r="I2406" s="5"/>
      <c r="J2406" s="77" t="s">
        <v>29</v>
      </c>
      <c r="K2406" s="77"/>
      <c r="L2406" s="77"/>
      <c r="M2406" s="77"/>
      <c r="N2406" s="77"/>
    </row>
    <row r="2407" spans="1:14" ht="9.75">
      <c r="A2407" s="1"/>
      <c r="B2407" s="1"/>
      <c r="C2407" s="5"/>
      <c r="D2407" s="5"/>
      <c r="E2407" s="5"/>
      <c r="F2407" s="5"/>
      <c r="G2407" s="5"/>
      <c r="H2407" s="5"/>
      <c r="I2407" s="5"/>
      <c r="J2407" s="77" t="s">
        <v>30</v>
      </c>
      <c r="K2407" s="77"/>
      <c r="L2407" s="77"/>
      <c r="M2407" s="77"/>
      <c r="N2407" s="77"/>
    </row>
    <row r="2408" spans="1:14" ht="9.75">
      <c r="A2408" s="1"/>
      <c r="B2408" s="1"/>
      <c r="C2408" s="2"/>
      <c r="D2408" s="2"/>
      <c r="E2408" s="2"/>
      <c r="F2408" s="2"/>
      <c r="G2408" s="2"/>
      <c r="H2408" s="2"/>
      <c r="I2408" s="2"/>
      <c r="J2408" s="77" t="s">
        <v>31</v>
      </c>
      <c r="K2408" s="77"/>
      <c r="L2408" s="77"/>
      <c r="M2408" s="77"/>
      <c r="N2408" s="77"/>
    </row>
    <row r="2409" spans="1:14" ht="16.5" customHeight="1">
      <c r="A2409" s="1"/>
      <c r="B2409" s="1"/>
      <c r="C2409" s="2"/>
      <c r="D2409" s="2"/>
      <c r="E2409" s="2"/>
      <c r="F2409" s="2"/>
      <c r="G2409" s="2"/>
      <c r="H2409" s="2"/>
      <c r="I2409" s="2"/>
      <c r="J2409" s="3"/>
      <c r="K2409" s="3"/>
      <c r="L2409" s="3"/>
      <c r="M2409" s="3"/>
      <c r="N2409" s="3"/>
    </row>
    <row r="2410" spans="1:14" ht="9.75">
      <c r="A2410" s="83" t="s">
        <v>0</v>
      </c>
      <c r="B2410" s="83"/>
      <c r="C2410" s="83"/>
      <c r="D2410" s="83"/>
      <c r="E2410" s="83"/>
      <c r="F2410" s="83"/>
      <c r="G2410" s="83"/>
      <c r="H2410" s="83"/>
      <c r="I2410" s="83"/>
      <c r="J2410" s="83"/>
      <c r="K2410" s="83"/>
      <c r="L2410" s="83"/>
      <c r="M2410" s="83"/>
      <c r="N2410" s="83"/>
    </row>
    <row r="2411" spans="1:14" ht="9.75">
      <c r="A2411" s="84" t="s">
        <v>32</v>
      </c>
      <c r="B2411" s="84"/>
      <c r="C2411" s="84"/>
      <c r="D2411" s="84"/>
      <c r="E2411" s="84"/>
      <c r="F2411" s="84"/>
      <c r="G2411" s="84"/>
      <c r="H2411" s="84"/>
      <c r="I2411" s="84"/>
      <c r="J2411" s="84"/>
      <c r="K2411" s="84"/>
      <c r="L2411" s="84"/>
      <c r="M2411" s="84"/>
      <c r="N2411" s="84"/>
    </row>
    <row r="2412" spans="1:14" ht="9.75">
      <c r="A2412" s="84" t="s">
        <v>33</v>
      </c>
      <c r="B2412" s="84"/>
      <c r="C2412" s="84"/>
      <c r="D2412" s="84"/>
      <c r="E2412" s="84"/>
      <c r="F2412" s="84"/>
      <c r="G2412" s="84"/>
      <c r="H2412" s="84"/>
      <c r="I2412" s="84"/>
      <c r="J2412" s="84"/>
      <c r="K2412" s="84"/>
      <c r="L2412" s="84"/>
      <c r="M2412" s="84"/>
      <c r="N2412" s="84"/>
    </row>
    <row r="2413" spans="1:17" ht="9.75">
      <c r="A2413" s="85" t="s">
        <v>127</v>
      </c>
      <c r="B2413" s="85"/>
      <c r="C2413" s="85"/>
      <c r="D2413" s="85"/>
      <c r="E2413" s="85"/>
      <c r="F2413" s="77" t="s">
        <v>26</v>
      </c>
      <c r="G2413" s="77"/>
      <c r="H2413" s="77"/>
      <c r="I2413" s="77"/>
      <c r="J2413" s="77"/>
      <c r="K2413" s="77"/>
      <c r="L2413" s="77"/>
      <c r="M2413" s="77"/>
      <c r="N2413" s="77"/>
      <c r="Q2413" s="4" t="s">
        <v>26</v>
      </c>
    </row>
    <row r="2414" spans="1:17" ht="9.75">
      <c r="A2414" s="85" t="s">
        <v>25</v>
      </c>
      <c r="B2414" s="85"/>
      <c r="C2414" s="85"/>
      <c r="D2414" s="7">
        <v>40544</v>
      </c>
      <c r="E2414" s="6"/>
      <c r="F2414" s="77" t="s">
        <v>144</v>
      </c>
      <c r="G2414" s="77"/>
      <c r="H2414" s="77"/>
      <c r="I2414" s="77"/>
      <c r="J2414" s="77"/>
      <c r="K2414" s="77"/>
      <c r="L2414" s="77"/>
      <c r="M2414" s="77"/>
      <c r="N2414" s="77"/>
      <c r="Q2414" s="4" t="s">
        <v>143</v>
      </c>
    </row>
    <row r="2415" spans="1:14" ht="21.75" customHeight="1">
      <c r="A2415" s="8"/>
      <c r="B2415" s="1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ht="9.75">
      <c r="A2416" s="86" t="s">
        <v>98</v>
      </c>
      <c r="B2416" s="86"/>
      <c r="C2416" s="86"/>
      <c r="D2416" s="86"/>
      <c r="E2416" s="86"/>
      <c r="F2416" s="86"/>
      <c r="G2416" s="86"/>
      <c r="H2416" s="86"/>
      <c r="I2416" s="86"/>
      <c r="J2416" s="86"/>
      <c r="K2416" s="86"/>
      <c r="L2416" s="86"/>
      <c r="M2416" s="64" t="s">
        <v>38</v>
      </c>
      <c r="N2416" s="65"/>
    </row>
    <row r="2417" spans="1:16" ht="27.75" customHeight="1">
      <c r="A2417" s="48" t="s">
        <v>1</v>
      </c>
      <c r="B2417" s="48"/>
      <c r="C2417" s="10" t="s">
        <v>35</v>
      </c>
      <c r="D2417" s="10" t="s">
        <v>2</v>
      </c>
      <c r="E2417" s="49" t="s">
        <v>37</v>
      </c>
      <c r="F2417" s="49"/>
      <c r="G2417" s="49"/>
      <c r="H2417" s="49"/>
      <c r="I2417" s="49"/>
      <c r="J2417" s="49"/>
      <c r="K2417" s="49"/>
      <c r="L2417" s="49"/>
      <c r="M2417" s="87"/>
      <c r="N2417" s="88"/>
      <c r="P2417" s="4" t="s">
        <v>37</v>
      </c>
    </row>
    <row r="2418" spans="1:17" ht="19.5" customHeight="1">
      <c r="A2418" s="48"/>
      <c r="B2418" s="48"/>
      <c r="C2418" s="12">
        <v>40238</v>
      </c>
      <c r="D2418" s="13" t="s">
        <v>142</v>
      </c>
      <c r="E2418" s="13" t="s">
        <v>3</v>
      </c>
      <c r="F2418" s="14">
        <f>J2418*10</f>
        <v>328331.60000000003</v>
      </c>
      <c r="G2418" s="11" t="s">
        <v>4</v>
      </c>
      <c r="H2418" s="14">
        <f>J2418*3</f>
        <v>98499.48000000001</v>
      </c>
      <c r="I2418" s="14" t="s">
        <v>5</v>
      </c>
      <c r="J2418" s="50">
        <v>32833.16</v>
      </c>
      <c r="K2418" s="50"/>
      <c r="L2418" s="50"/>
      <c r="M2418" s="70" t="s">
        <v>6</v>
      </c>
      <c r="N2418" s="75"/>
      <c r="P2418" s="4" t="s">
        <v>3</v>
      </c>
      <c r="Q2418" s="31">
        <v>328331.6</v>
      </c>
    </row>
    <row r="2419" spans="1:16" ht="18.75" customHeight="1">
      <c r="A2419" s="49" t="s">
        <v>7</v>
      </c>
      <c r="B2419" s="49"/>
      <c r="C2419" s="48" t="s">
        <v>36</v>
      </c>
      <c r="D2419" s="48"/>
      <c r="E2419" s="49" t="s">
        <v>39</v>
      </c>
      <c r="F2419" s="49"/>
      <c r="G2419" s="49"/>
      <c r="H2419" s="49"/>
      <c r="I2419" s="49"/>
      <c r="J2419" s="49"/>
      <c r="K2419" s="49"/>
      <c r="L2419" s="49"/>
      <c r="M2419" s="71"/>
      <c r="N2419" s="76"/>
      <c r="P2419" s="4" t="s">
        <v>39</v>
      </c>
    </row>
    <row r="2420" spans="1:16" ht="59.25" customHeight="1">
      <c r="A2420" s="49"/>
      <c r="B2420" s="49"/>
      <c r="C2420" s="48"/>
      <c r="D2420" s="48"/>
      <c r="E2420" s="48" t="s">
        <v>8</v>
      </c>
      <c r="F2420" s="48"/>
      <c r="G2420" s="48"/>
      <c r="H2420" s="9" t="s">
        <v>9</v>
      </c>
      <c r="I2420" s="48" t="s">
        <v>34</v>
      </c>
      <c r="J2420" s="48"/>
      <c r="K2420" s="48"/>
      <c r="L2420" s="48"/>
      <c r="M2420" s="11" t="s">
        <v>40</v>
      </c>
      <c r="N2420" s="15"/>
      <c r="P2420" s="4" t="s">
        <v>8</v>
      </c>
    </row>
    <row r="2421" spans="1:17" ht="34.5" customHeight="1">
      <c r="A2421" s="49"/>
      <c r="B2421" s="49"/>
      <c r="C2421" s="51">
        <f>E2421+H2421</f>
        <v>3110</v>
      </c>
      <c r="D2421" s="51"/>
      <c r="E2421" s="50">
        <v>3110</v>
      </c>
      <c r="F2421" s="50"/>
      <c r="G2421" s="50"/>
      <c r="H2421" s="14">
        <v>0</v>
      </c>
      <c r="I2421" s="50">
        <v>2185.6</v>
      </c>
      <c r="J2421" s="50"/>
      <c r="K2421" s="50"/>
      <c r="L2421" s="50"/>
      <c r="M2421" s="11" t="s">
        <v>41</v>
      </c>
      <c r="N2421" s="11"/>
      <c r="P2421" s="31">
        <v>3110</v>
      </c>
      <c r="Q2421" s="31"/>
    </row>
    <row r="2422" spans="1:14" ht="13.5" customHeight="1">
      <c r="A2422" s="64" t="s">
        <v>10</v>
      </c>
      <c r="B2422" s="65"/>
      <c r="C2422" s="73">
        <f>E2421</f>
        <v>3110</v>
      </c>
      <c r="D2422" s="64" t="s">
        <v>11</v>
      </c>
      <c r="E2422" s="68"/>
      <c r="F2422" s="65"/>
      <c r="G2422" s="60"/>
      <c r="H2422" s="64" t="s">
        <v>43</v>
      </c>
      <c r="I2422" s="78"/>
      <c r="J2422" s="78"/>
      <c r="K2422" s="78"/>
      <c r="L2422" s="79"/>
      <c r="M2422" s="70" t="s">
        <v>42</v>
      </c>
      <c r="N2422" s="70">
        <v>18.24</v>
      </c>
    </row>
    <row r="2423" spans="1:14" ht="33.75" customHeight="1">
      <c r="A2423" s="66"/>
      <c r="B2423" s="67"/>
      <c r="C2423" s="74"/>
      <c r="D2423" s="66"/>
      <c r="E2423" s="69"/>
      <c r="F2423" s="67"/>
      <c r="G2423" s="61"/>
      <c r="H2423" s="80"/>
      <c r="I2423" s="81"/>
      <c r="J2423" s="81"/>
      <c r="K2423" s="81"/>
      <c r="L2423" s="82"/>
      <c r="M2423" s="71"/>
      <c r="N2423" s="71"/>
    </row>
    <row r="2424" spans="1:14" ht="9.75" customHeight="1">
      <c r="A2424" s="16"/>
      <c r="B2424" s="16"/>
      <c r="C2424" s="16"/>
      <c r="D2424" s="16"/>
      <c r="E2424" s="16"/>
      <c r="F2424" s="16"/>
      <c r="G2424" s="17"/>
      <c r="H2424" s="18"/>
      <c r="I2424" s="18"/>
      <c r="J2424" s="18"/>
      <c r="K2424" s="18"/>
      <c r="L2424" s="18"/>
      <c r="M2424" s="19"/>
      <c r="N2424" s="19"/>
    </row>
    <row r="2425" spans="1:17" ht="34.5" customHeight="1">
      <c r="A2425" s="52" t="s">
        <v>44</v>
      </c>
      <c r="B2425" s="54"/>
      <c r="C2425" s="9" t="s">
        <v>137</v>
      </c>
      <c r="D2425" s="52" t="s">
        <v>45</v>
      </c>
      <c r="E2425" s="54"/>
      <c r="F2425" s="9">
        <v>5</v>
      </c>
      <c r="G2425" s="52" t="s">
        <v>46</v>
      </c>
      <c r="H2425" s="54"/>
      <c r="I2425" s="9">
        <v>5</v>
      </c>
      <c r="J2425" s="52" t="s">
        <v>47</v>
      </c>
      <c r="K2425" s="53"/>
      <c r="L2425" s="54"/>
      <c r="M2425" s="62">
        <v>70</v>
      </c>
      <c r="N2425" s="63"/>
      <c r="Q2425" s="4">
        <v>5</v>
      </c>
    </row>
    <row r="2426" spans="1:14" ht="71.25" customHeight="1">
      <c r="A2426" s="8"/>
      <c r="B2426" s="1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6" ht="12.75" customHeight="1">
      <c r="A2427" s="60" t="s">
        <v>48</v>
      </c>
      <c r="B2427" s="64" t="s">
        <v>12</v>
      </c>
      <c r="C2427" s="68"/>
      <c r="D2427" s="65"/>
      <c r="E2427" s="64" t="s">
        <v>53</v>
      </c>
      <c r="F2427" s="65"/>
      <c r="G2427" s="62" t="s">
        <v>39</v>
      </c>
      <c r="H2427" s="63"/>
      <c r="I2427" s="48" t="s">
        <v>16</v>
      </c>
      <c r="J2427" s="48"/>
      <c r="K2427" s="48"/>
      <c r="L2427" s="48"/>
      <c r="M2427" s="48"/>
      <c r="N2427" s="48"/>
      <c r="P2427" s="4" t="s">
        <v>53</v>
      </c>
    </row>
    <row r="2428" spans="1:14" ht="9.75">
      <c r="A2428" s="61"/>
      <c r="B2428" s="66"/>
      <c r="C2428" s="69"/>
      <c r="D2428" s="67"/>
      <c r="E2428" s="66"/>
      <c r="F2428" s="67"/>
      <c r="G2428" s="62" t="s">
        <v>13</v>
      </c>
      <c r="H2428" s="63"/>
      <c r="I2428" s="48"/>
      <c r="J2428" s="48"/>
      <c r="K2428" s="48"/>
      <c r="L2428" s="48"/>
      <c r="M2428" s="48"/>
      <c r="N2428" s="48"/>
    </row>
    <row r="2429" spans="1:16" ht="9.75">
      <c r="A2429" s="20">
        <v>1</v>
      </c>
      <c r="B2429" s="46">
        <v>2</v>
      </c>
      <c r="C2429" s="56"/>
      <c r="D2429" s="47"/>
      <c r="E2429" s="52">
        <v>3</v>
      </c>
      <c r="F2429" s="54"/>
      <c r="G2429" s="46">
        <v>4</v>
      </c>
      <c r="H2429" s="47"/>
      <c r="I2429" s="56">
        <v>5</v>
      </c>
      <c r="J2429" s="56"/>
      <c r="K2429" s="56"/>
      <c r="L2429" s="56"/>
      <c r="M2429" s="56"/>
      <c r="N2429" s="47"/>
      <c r="P2429" s="4">
        <v>3</v>
      </c>
    </row>
    <row r="2430" spans="1:17" ht="25.5" customHeight="1">
      <c r="A2430" s="11">
        <v>1</v>
      </c>
      <c r="B2430" s="52" t="s">
        <v>49</v>
      </c>
      <c r="C2430" s="53"/>
      <c r="D2430" s="54"/>
      <c r="E2430" s="55">
        <f>J2418*10</f>
        <v>328331.60000000003</v>
      </c>
      <c r="F2430" s="55"/>
      <c r="G2430" s="55">
        <f>H2418</f>
        <v>98499.48000000001</v>
      </c>
      <c r="H2430" s="55"/>
      <c r="I2430" s="72"/>
      <c r="J2430" s="72"/>
      <c r="K2430" s="72"/>
      <c r="L2430" s="72"/>
      <c r="M2430" s="72"/>
      <c r="N2430" s="72"/>
      <c r="P2430" s="31">
        <v>229832.12</v>
      </c>
      <c r="Q2430" s="31"/>
    </row>
    <row r="2431" spans="1:17" ht="22.5" customHeight="1">
      <c r="A2431" s="11">
        <v>2</v>
      </c>
      <c r="B2431" s="52" t="s">
        <v>50</v>
      </c>
      <c r="C2431" s="53"/>
      <c r="D2431" s="54"/>
      <c r="E2431" s="55">
        <f>E2430</f>
        <v>328331.60000000003</v>
      </c>
      <c r="F2431" s="55"/>
      <c r="G2431" s="55">
        <f>H2418</f>
        <v>98499.48000000001</v>
      </c>
      <c r="H2431" s="55"/>
      <c r="I2431" s="72"/>
      <c r="J2431" s="72"/>
      <c r="K2431" s="72"/>
      <c r="L2431" s="72"/>
      <c r="M2431" s="72"/>
      <c r="N2431" s="72"/>
      <c r="P2431" s="31">
        <v>229832.12</v>
      </c>
      <c r="Q2431" s="31"/>
    </row>
    <row r="2432" spans="1:17" ht="36" customHeight="1">
      <c r="A2432" s="11">
        <v>3</v>
      </c>
      <c r="B2432" s="52" t="s">
        <v>51</v>
      </c>
      <c r="C2432" s="53"/>
      <c r="D2432" s="54"/>
      <c r="E2432" s="55">
        <v>0</v>
      </c>
      <c r="F2432" s="55"/>
      <c r="G2432" s="55">
        <v>0</v>
      </c>
      <c r="H2432" s="55"/>
      <c r="I2432" s="72"/>
      <c r="J2432" s="72"/>
      <c r="K2432" s="72"/>
      <c r="L2432" s="72"/>
      <c r="M2432" s="72"/>
      <c r="N2432" s="72"/>
      <c r="P2432" s="31">
        <v>0</v>
      </c>
      <c r="Q2432" s="31"/>
    </row>
    <row r="2433" spans="1:17" ht="36" customHeight="1">
      <c r="A2433" s="11">
        <v>4</v>
      </c>
      <c r="B2433" s="52" t="s">
        <v>52</v>
      </c>
      <c r="C2433" s="53"/>
      <c r="D2433" s="54"/>
      <c r="E2433" s="55">
        <f>E2430</f>
        <v>328331.60000000003</v>
      </c>
      <c r="F2433" s="55"/>
      <c r="G2433" s="55">
        <f>H2418</f>
        <v>98499.48000000001</v>
      </c>
      <c r="H2433" s="55"/>
      <c r="I2433" s="72"/>
      <c r="J2433" s="72"/>
      <c r="K2433" s="72"/>
      <c r="L2433" s="72"/>
      <c r="M2433" s="72"/>
      <c r="N2433" s="72"/>
      <c r="P2433" s="31">
        <v>229832.12</v>
      </c>
      <c r="Q2433" s="31"/>
    </row>
    <row r="2434" spans="1:16" ht="12" customHeight="1">
      <c r="A2434" s="60" t="s">
        <v>48</v>
      </c>
      <c r="B2434" s="64" t="s">
        <v>12</v>
      </c>
      <c r="C2434" s="68"/>
      <c r="D2434" s="65"/>
      <c r="E2434" s="64" t="s">
        <v>53</v>
      </c>
      <c r="F2434" s="65"/>
      <c r="G2434" s="64" t="s">
        <v>55</v>
      </c>
      <c r="H2434" s="65"/>
      <c r="I2434" s="64" t="s">
        <v>39</v>
      </c>
      <c r="J2434" s="68"/>
      <c r="K2434" s="68"/>
      <c r="L2434" s="68"/>
      <c r="M2434" s="64" t="s">
        <v>56</v>
      </c>
      <c r="N2434" s="65"/>
      <c r="P2434" s="4" t="s">
        <v>53</v>
      </c>
    </row>
    <row r="2435" spans="1:14" ht="30.75" customHeight="1">
      <c r="A2435" s="61"/>
      <c r="B2435" s="66"/>
      <c r="C2435" s="69"/>
      <c r="D2435" s="67"/>
      <c r="E2435" s="66"/>
      <c r="F2435" s="67"/>
      <c r="G2435" s="66"/>
      <c r="H2435" s="67"/>
      <c r="I2435" s="52" t="s">
        <v>17</v>
      </c>
      <c r="J2435" s="54"/>
      <c r="K2435" s="52" t="s">
        <v>18</v>
      </c>
      <c r="L2435" s="54"/>
      <c r="M2435" s="66"/>
      <c r="N2435" s="67"/>
    </row>
    <row r="2436" spans="1:16" ht="12" customHeight="1">
      <c r="A2436" s="20">
        <v>1</v>
      </c>
      <c r="B2436" s="46">
        <v>2</v>
      </c>
      <c r="C2436" s="56"/>
      <c r="D2436" s="47"/>
      <c r="E2436" s="52">
        <v>3</v>
      </c>
      <c r="F2436" s="54"/>
      <c r="G2436" s="46">
        <v>4</v>
      </c>
      <c r="H2436" s="47"/>
      <c r="I2436" s="46" t="s">
        <v>14</v>
      </c>
      <c r="J2436" s="47"/>
      <c r="K2436" s="56" t="s">
        <v>15</v>
      </c>
      <c r="L2436" s="47"/>
      <c r="M2436" s="46">
        <v>5</v>
      </c>
      <c r="N2436" s="47"/>
      <c r="P2436" s="4">
        <v>3</v>
      </c>
    </row>
    <row r="2437" spans="1:14" ht="9.75">
      <c r="A2437" s="20"/>
      <c r="B2437" s="57" t="s">
        <v>58</v>
      </c>
      <c r="C2437" s="58"/>
      <c r="D2437" s="59"/>
      <c r="E2437" s="52"/>
      <c r="F2437" s="54"/>
      <c r="G2437" s="46"/>
      <c r="H2437" s="47"/>
      <c r="I2437" s="46"/>
      <c r="J2437" s="47"/>
      <c r="K2437" s="56"/>
      <c r="L2437" s="47"/>
      <c r="M2437" s="46"/>
      <c r="N2437" s="47"/>
    </row>
    <row r="2438" spans="1:17" ht="49.5" customHeight="1">
      <c r="A2438" s="11">
        <v>5</v>
      </c>
      <c r="B2438" s="52" t="s">
        <v>65</v>
      </c>
      <c r="C2438" s="53"/>
      <c r="D2438" s="54"/>
      <c r="E2438" s="55">
        <f>G2438+P2438</f>
        <v>664570.76</v>
      </c>
      <c r="F2438" s="55"/>
      <c r="G2438" s="44">
        <f>G2440+G2441+G2442+G2443+G2444+G2445+G2446+G2447+G2448+G2449+G2450+G2451+G2452+G2453+G2454</f>
        <v>352743.29000000004</v>
      </c>
      <c r="H2438" s="45"/>
      <c r="I2438" s="44">
        <f>I2440+I2441+I2442+I2443+I2444+I2445+I2446+I2447+I2448+I2449+I2450+I2451+I2452+I2453+I2454</f>
        <v>62969.87</v>
      </c>
      <c r="J2438" s="45"/>
      <c r="K2438" s="44">
        <f>K2440+K2441+K2442+K2443+K2444+K2445+K2446+K2447+K2448+K2449+K2450+K2451+K2452+K2453+K2454</f>
        <v>289773.42000000004</v>
      </c>
      <c r="L2438" s="45"/>
      <c r="M2438" s="46"/>
      <c r="N2438" s="47"/>
      <c r="P2438" s="31">
        <v>311827.47</v>
      </c>
      <c r="Q2438" s="31"/>
    </row>
    <row r="2439" spans="1:17" ht="8.25" customHeight="1">
      <c r="A2439" s="11"/>
      <c r="B2439" s="52" t="s">
        <v>57</v>
      </c>
      <c r="C2439" s="53"/>
      <c r="D2439" s="54"/>
      <c r="E2439" s="44"/>
      <c r="F2439" s="45"/>
      <c r="G2439" s="44"/>
      <c r="H2439" s="45"/>
      <c r="I2439" s="46"/>
      <c r="J2439" s="47"/>
      <c r="K2439" s="46"/>
      <c r="L2439" s="47"/>
      <c r="M2439" s="46"/>
      <c r="N2439" s="47"/>
      <c r="P2439" s="31"/>
      <c r="Q2439" s="31"/>
    </row>
    <row r="2440" spans="1:17" ht="30.75" customHeight="1">
      <c r="A2440" s="11" t="s">
        <v>54</v>
      </c>
      <c r="B2440" s="52" t="s">
        <v>66</v>
      </c>
      <c r="C2440" s="53"/>
      <c r="D2440" s="54"/>
      <c r="E2440" s="55">
        <f aca="true" t="shared" si="54" ref="E2440:E2453">G2440+P2440</f>
        <v>33369.22</v>
      </c>
      <c r="F2440" s="55"/>
      <c r="G2440" s="55">
        <f>I2440+K2440</f>
        <v>6798.37</v>
      </c>
      <c r="H2440" s="55"/>
      <c r="I2440" s="44">
        <v>6798.37</v>
      </c>
      <c r="J2440" s="45"/>
      <c r="K2440" s="44"/>
      <c r="L2440" s="45"/>
      <c r="M2440" s="46"/>
      <c r="N2440" s="47"/>
      <c r="P2440" s="31">
        <v>26570.85</v>
      </c>
      <c r="Q2440" s="31"/>
    </row>
    <row r="2441" spans="1:17" ht="47.25" customHeight="1">
      <c r="A2441" s="21" t="s">
        <v>67</v>
      </c>
      <c r="B2441" s="52" t="s">
        <v>81</v>
      </c>
      <c r="C2441" s="53"/>
      <c r="D2441" s="54"/>
      <c r="E2441" s="55">
        <f t="shared" si="54"/>
        <v>60414.61</v>
      </c>
      <c r="F2441" s="55"/>
      <c r="G2441" s="55">
        <f>I2441+K2441</f>
        <v>10396.43</v>
      </c>
      <c r="H2441" s="55"/>
      <c r="I2441" s="44">
        <v>10396.43</v>
      </c>
      <c r="J2441" s="45"/>
      <c r="K2441" s="44"/>
      <c r="L2441" s="45"/>
      <c r="M2441" s="46"/>
      <c r="N2441" s="47"/>
      <c r="P2441" s="31">
        <v>50018.18</v>
      </c>
      <c r="Q2441" s="31"/>
    </row>
    <row r="2442" spans="1:17" ht="30.75" customHeight="1">
      <c r="A2442" s="21" t="s">
        <v>68</v>
      </c>
      <c r="B2442" s="52" t="s">
        <v>82</v>
      </c>
      <c r="C2442" s="53"/>
      <c r="D2442" s="54"/>
      <c r="E2442" s="55">
        <f t="shared" si="54"/>
        <v>39592.81</v>
      </c>
      <c r="F2442" s="55"/>
      <c r="G2442" s="55">
        <f aca="true" t="shared" si="55" ref="G2442:G2453">I2442+K2442</f>
        <v>11875.35</v>
      </c>
      <c r="H2442" s="55"/>
      <c r="I2442" s="44"/>
      <c r="J2442" s="45"/>
      <c r="K2442" s="44">
        <v>11875.35</v>
      </c>
      <c r="L2442" s="45"/>
      <c r="M2442" s="46"/>
      <c r="N2442" s="47"/>
      <c r="P2442" s="31">
        <v>27717.46</v>
      </c>
      <c r="Q2442" s="31"/>
    </row>
    <row r="2443" spans="1:17" ht="30" customHeight="1">
      <c r="A2443" s="21" t="s">
        <v>69</v>
      </c>
      <c r="B2443" s="52" t="s">
        <v>83</v>
      </c>
      <c r="C2443" s="53"/>
      <c r="D2443" s="54"/>
      <c r="E2443" s="55">
        <f t="shared" si="54"/>
        <v>35908.78999999999</v>
      </c>
      <c r="F2443" s="55"/>
      <c r="G2443" s="55">
        <f t="shared" si="55"/>
        <v>17877.28</v>
      </c>
      <c r="H2443" s="55"/>
      <c r="I2443" s="44">
        <v>7727.79</v>
      </c>
      <c r="J2443" s="45"/>
      <c r="K2443" s="44">
        <v>10149.49</v>
      </c>
      <c r="L2443" s="45"/>
      <c r="M2443" s="46"/>
      <c r="N2443" s="47"/>
      <c r="P2443" s="31">
        <v>18031.51</v>
      </c>
      <c r="Q2443" s="31"/>
    </row>
    <row r="2444" spans="1:17" ht="47.25" customHeight="1">
      <c r="A2444" s="21" t="s">
        <v>70</v>
      </c>
      <c r="B2444" s="52" t="s">
        <v>84</v>
      </c>
      <c r="C2444" s="53"/>
      <c r="D2444" s="54"/>
      <c r="E2444" s="55">
        <f t="shared" si="54"/>
        <v>106916.76999999999</v>
      </c>
      <c r="F2444" s="55"/>
      <c r="G2444" s="55">
        <f t="shared" si="55"/>
        <v>24742.65</v>
      </c>
      <c r="H2444" s="55"/>
      <c r="I2444" s="44">
        <v>24742.65</v>
      </c>
      <c r="J2444" s="45"/>
      <c r="K2444" s="44"/>
      <c r="L2444" s="45"/>
      <c r="M2444" s="46"/>
      <c r="N2444" s="47"/>
      <c r="P2444" s="31">
        <v>82174.12</v>
      </c>
      <c r="Q2444" s="31"/>
    </row>
    <row r="2445" spans="1:17" ht="52.5" customHeight="1">
      <c r="A2445" s="21" t="s">
        <v>71</v>
      </c>
      <c r="B2445" s="52" t="s">
        <v>85</v>
      </c>
      <c r="C2445" s="53"/>
      <c r="D2445" s="54"/>
      <c r="E2445" s="55">
        <f t="shared" si="54"/>
        <v>285554.46</v>
      </c>
      <c r="F2445" s="55"/>
      <c r="G2445" s="55">
        <f t="shared" si="55"/>
        <v>212320.80000000002</v>
      </c>
      <c r="H2445" s="55"/>
      <c r="I2445" s="44">
        <v>13304.63</v>
      </c>
      <c r="J2445" s="45"/>
      <c r="K2445" s="44">
        <v>199016.17</v>
      </c>
      <c r="L2445" s="45"/>
      <c r="M2445" s="46"/>
      <c r="N2445" s="47"/>
      <c r="P2445" s="31">
        <v>73233.66</v>
      </c>
      <c r="Q2445" s="31"/>
    </row>
    <row r="2446" spans="1:17" ht="56.25" customHeight="1">
      <c r="A2446" s="21" t="s">
        <v>72</v>
      </c>
      <c r="B2446" s="52" t="s">
        <v>86</v>
      </c>
      <c r="C2446" s="53"/>
      <c r="D2446" s="54"/>
      <c r="E2446" s="55">
        <f t="shared" si="54"/>
        <v>0</v>
      </c>
      <c r="F2446" s="55"/>
      <c r="G2446" s="55">
        <f t="shared" si="55"/>
        <v>0</v>
      </c>
      <c r="H2446" s="55"/>
      <c r="I2446" s="44"/>
      <c r="J2446" s="45"/>
      <c r="K2446" s="44"/>
      <c r="L2446" s="45"/>
      <c r="M2446" s="46"/>
      <c r="N2446" s="47"/>
      <c r="P2446" s="31">
        <v>0</v>
      </c>
      <c r="Q2446" s="31"/>
    </row>
    <row r="2447" spans="1:17" ht="48" customHeight="1">
      <c r="A2447" s="21" t="s">
        <v>73</v>
      </c>
      <c r="B2447" s="52" t="s">
        <v>94</v>
      </c>
      <c r="C2447" s="53"/>
      <c r="D2447" s="54"/>
      <c r="E2447" s="55">
        <f t="shared" si="54"/>
        <v>29342.64</v>
      </c>
      <c r="F2447" s="55"/>
      <c r="G2447" s="55">
        <f t="shared" si="55"/>
        <v>29342.64</v>
      </c>
      <c r="H2447" s="55"/>
      <c r="I2447" s="44"/>
      <c r="J2447" s="45"/>
      <c r="K2447" s="44">
        <v>29342.64</v>
      </c>
      <c r="L2447" s="45"/>
      <c r="M2447" s="46"/>
      <c r="N2447" s="47"/>
      <c r="P2447" s="31">
        <v>0</v>
      </c>
      <c r="Q2447" s="31"/>
    </row>
    <row r="2448" spans="1:17" ht="48" customHeight="1">
      <c r="A2448" s="21" t="s">
        <v>74</v>
      </c>
      <c r="B2448" s="52" t="s">
        <v>93</v>
      </c>
      <c r="C2448" s="53"/>
      <c r="D2448" s="54"/>
      <c r="E2448" s="55">
        <f t="shared" si="54"/>
        <v>2025.72</v>
      </c>
      <c r="F2448" s="55"/>
      <c r="G2448" s="55">
        <f t="shared" si="55"/>
        <v>2025.72</v>
      </c>
      <c r="H2448" s="55"/>
      <c r="I2448" s="44"/>
      <c r="J2448" s="45"/>
      <c r="K2448" s="44">
        <v>2025.72</v>
      </c>
      <c r="L2448" s="45"/>
      <c r="M2448" s="46"/>
      <c r="N2448" s="47"/>
      <c r="P2448" s="31">
        <v>0</v>
      </c>
      <c r="Q2448" s="31"/>
    </row>
    <row r="2449" spans="1:17" ht="54.75" customHeight="1">
      <c r="A2449" s="21" t="s">
        <v>75</v>
      </c>
      <c r="B2449" s="52" t="s">
        <v>92</v>
      </c>
      <c r="C2449" s="53"/>
      <c r="D2449" s="54"/>
      <c r="E2449" s="55">
        <f t="shared" si="54"/>
        <v>0</v>
      </c>
      <c r="F2449" s="55"/>
      <c r="G2449" s="55">
        <f t="shared" si="55"/>
        <v>0</v>
      </c>
      <c r="H2449" s="55"/>
      <c r="I2449" s="44"/>
      <c r="J2449" s="45"/>
      <c r="K2449" s="44"/>
      <c r="L2449" s="45"/>
      <c r="M2449" s="46"/>
      <c r="N2449" s="47"/>
      <c r="P2449" s="31">
        <v>0</v>
      </c>
      <c r="Q2449" s="31"/>
    </row>
    <row r="2450" spans="1:17" ht="38.25" customHeight="1">
      <c r="A2450" s="21" t="s">
        <v>76</v>
      </c>
      <c r="B2450" s="52" t="s">
        <v>91</v>
      </c>
      <c r="C2450" s="53"/>
      <c r="D2450" s="54"/>
      <c r="E2450" s="55">
        <f t="shared" si="54"/>
        <v>9667.3</v>
      </c>
      <c r="F2450" s="55"/>
      <c r="G2450" s="55">
        <f t="shared" si="55"/>
        <v>2900.19</v>
      </c>
      <c r="H2450" s="55"/>
      <c r="I2450" s="44"/>
      <c r="J2450" s="45"/>
      <c r="K2450" s="44">
        <v>2900.19</v>
      </c>
      <c r="L2450" s="45"/>
      <c r="M2450" s="46"/>
      <c r="N2450" s="47"/>
      <c r="P2450" s="31">
        <v>6767.11</v>
      </c>
      <c r="Q2450" s="31"/>
    </row>
    <row r="2451" spans="1:17" ht="53.25" customHeight="1">
      <c r="A2451" s="21" t="s">
        <v>77</v>
      </c>
      <c r="B2451" s="52" t="s">
        <v>90</v>
      </c>
      <c r="C2451" s="53"/>
      <c r="D2451" s="54"/>
      <c r="E2451" s="55">
        <f t="shared" si="54"/>
        <v>1880.3000000000002</v>
      </c>
      <c r="F2451" s="55"/>
      <c r="G2451" s="55">
        <f t="shared" si="55"/>
        <v>1683.65</v>
      </c>
      <c r="H2451" s="55"/>
      <c r="I2451" s="44"/>
      <c r="J2451" s="45"/>
      <c r="K2451" s="44">
        <v>1683.65</v>
      </c>
      <c r="L2451" s="45"/>
      <c r="M2451" s="46"/>
      <c r="N2451" s="47"/>
      <c r="P2451" s="31">
        <v>196.65</v>
      </c>
      <c r="Q2451" s="31"/>
    </row>
    <row r="2452" spans="1:17" ht="36" customHeight="1">
      <c r="A2452" s="21" t="s">
        <v>78</v>
      </c>
      <c r="B2452" s="52" t="s">
        <v>89</v>
      </c>
      <c r="C2452" s="53"/>
      <c r="D2452" s="54"/>
      <c r="E2452" s="55">
        <f t="shared" si="54"/>
        <v>48789.34</v>
      </c>
      <c r="F2452" s="55"/>
      <c r="G2452" s="55">
        <f t="shared" si="55"/>
        <v>30792.62</v>
      </c>
      <c r="H2452" s="55"/>
      <c r="I2452" s="44"/>
      <c r="J2452" s="45"/>
      <c r="K2452" s="44">
        <v>30792.62</v>
      </c>
      <c r="L2452" s="45"/>
      <c r="M2452" s="46"/>
      <c r="N2452" s="47"/>
      <c r="P2452" s="31">
        <v>17996.72</v>
      </c>
      <c r="Q2452" s="31"/>
    </row>
    <row r="2453" spans="1:17" ht="39.75" customHeight="1">
      <c r="A2453" s="21" t="s">
        <v>79</v>
      </c>
      <c r="B2453" s="52" t="s">
        <v>88</v>
      </c>
      <c r="C2453" s="53"/>
      <c r="D2453" s="54"/>
      <c r="E2453" s="55">
        <f t="shared" si="54"/>
        <v>11108.8</v>
      </c>
      <c r="F2453" s="55"/>
      <c r="G2453" s="55">
        <f t="shared" si="55"/>
        <v>1987.59</v>
      </c>
      <c r="H2453" s="55"/>
      <c r="I2453" s="44"/>
      <c r="J2453" s="45"/>
      <c r="K2453" s="44">
        <v>1987.59</v>
      </c>
      <c r="L2453" s="45"/>
      <c r="M2453" s="46"/>
      <c r="N2453" s="47"/>
      <c r="P2453" s="31">
        <v>9121.21</v>
      </c>
      <c r="Q2453" s="31"/>
    </row>
    <row r="2454" spans="1:17" ht="60" customHeight="1">
      <c r="A2454" s="21" t="s">
        <v>80</v>
      </c>
      <c r="B2454" s="52" t="s">
        <v>87</v>
      </c>
      <c r="C2454" s="53"/>
      <c r="D2454" s="54"/>
      <c r="E2454" s="55">
        <v>0</v>
      </c>
      <c r="F2454" s="55"/>
      <c r="G2454" s="55">
        <v>0</v>
      </c>
      <c r="H2454" s="55"/>
      <c r="I2454" s="55">
        <v>0</v>
      </c>
      <c r="J2454" s="55"/>
      <c r="K2454" s="55">
        <v>0</v>
      </c>
      <c r="L2454" s="55"/>
      <c r="M2454" s="46"/>
      <c r="N2454" s="47"/>
      <c r="P2454" s="31">
        <v>0</v>
      </c>
      <c r="Q2454" s="31"/>
    </row>
    <row r="2455" spans="1:14" ht="9.75">
      <c r="A2455" s="22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4"/>
    </row>
    <row r="2456" spans="1:16" ht="12.75" customHeight="1">
      <c r="A2456" s="49" t="s">
        <v>19</v>
      </c>
      <c r="B2456" s="36" t="s">
        <v>21</v>
      </c>
      <c r="C2456" s="37"/>
      <c r="D2456" s="38"/>
      <c r="E2456" s="36" t="s">
        <v>59</v>
      </c>
      <c r="F2456" s="38"/>
      <c r="G2456" s="92">
        <f>N2457*10</f>
        <v>567264</v>
      </c>
      <c r="H2456" s="93"/>
      <c r="I2456" s="89" t="s">
        <v>39</v>
      </c>
      <c r="J2456" s="90"/>
      <c r="K2456" s="90"/>
      <c r="L2456" s="90"/>
      <c r="M2456" s="90"/>
      <c r="N2456" s="91"/>
      <c r="P2456" s="4" t="s">
        <v>59</v>
      </c>
    </row>
    <row r="2457" spans="1:14" ht="44.25" customHeight="1">
      <c r="A2457" s="49"/>
      <c r="B2457" s="39"/>
      <c r="C2457" s="40"/>
      <c r="D2457" s="41"/>
      <c r="E2457" s="39"/>
      <c r="F2457" s="41"/>
      <c r="G2457" s="94"/>
      <c r="H2457" s="95"/>
      <c r="I2457" s="46" t="s">
        <v>4</v>
      </c>
      <c r="J2457" s="47"/>
      <c r="K2457" s="44">
        <f>N2457*3</f>
        <v>170179.2</v>
      </c>
      <c r="L2457" s="45"/>
      <c r="M2457" s="25" t="s">
        <v>5</v>
      </c>
      <c r="N2457" s="26">
        <f>ROUND((C2421*(N2418+N2420+N2421+N2422)),2)</f>
        <v>56726.4</v>
      </c>
    </row>
    <row r="2458" spans="1:16" ht="21" customHeight="1">
      <c r="A2458" s="49"/>
      <c r="B2458" s="42" t="s">
        <v>20</v>
      </c>
      <c r="C2458" s="43"/>
      <c r="D2458" s="32"/>
      <c r="E2458" s="46" t="s">
        <v>59</v>
      </c>
      <c r="F2458" s="47"/>
      <c r="G2458" s="44">
        <f>N2458*10</f>
        <v>567264</v>
      </c>
      <c r="H2458" s="45"/>
      <c r="I2458" s="46" t="s">
        <v>4</v>
      </c>
      <c r="J2458" s="47"/>
      <c r="K2458" s="44">
        <f>N2458*3</f>
        <v>170179.2</v>
      </c>
      <c r="L2458" s="45"/>
      <c r="M2458" s="25" t="s">
        <v>5</v>
      </c>
      <c r="N2458" s="26">
        <f>ROUND((E2421*(N2418+N2420+N2421+N2422)),2)</f>
        <v>56726.4</v>
      </c>
      <c r="P2458" s="4" t="s">
        <v>59</v>
      </c>
    </row>
    <row r="2459" spans="1:14" ht="9.75">
      <c r="A2459" s="27"/>
      <c r="B2459" s="27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27"/>
      <c r="N2459" s="27"/>
    </row>
    <row r="2460" spans="1:14" ht="9.75">
      <c r="A2460" s="27"/>
      <c r="B2460" s="27"/>
      <c r="C2460" s="27"/>
      <c r="D2460" s="27"/>
      <c r="E2460" s="27"/>
      <c r="F2460" s="27"/>
      <c r="G2460" s="27"/>
      <c r="H2460" s="27"/>
      <c r="I2460" s="27"/>
      <c r="J2460" s="27"/>
      <c r="K2460" s="27"/>
      <c r="L2460" s="27"/>
      <c r="M2460" s="27"/>
      <c r="N2460" s="27"/>
    </row>
    <row r="2461" spans="1:14" ht="9.75">
      <c r="A2461" s="27"/>
      <c r="B2461" s="28" t="s">
        <v>22</v>
      </c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7"/>
      <c r="N2461" s="27"/>
    </row>
    <row r="2462" spans="1:14" ht="9.75">
      <c r="A2462" s="27"/>
      <c r="B2462" s="28" t="s">
        <v>23</v>
      </c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7"/>
      <c r="N2462" s="27"/>
    </row>
    <row r="2463" spans="1:14" ht="9.75">
      <c r="A2463" s="27"/>
      <c r="B2463" s="33" t="s">
        <v>24</v>
      </c>
      <c r="C2463" s="33"/>
      <c r="D2463" s="33"/>
      <c r="E2463" s="33"/>
      <c r="F2463" s="33"/>
      <c r="G2463" s="33"/>
      <c r="H2463" s="33"/>
      <c r="I2463" s="33"/>
      <c r="J2463" s="33"/>
      <c r="K2463" s="33"/>
      <c r="L2463" s="33"/>
      <c r="M2463" s="27"/>
      <c r="N2463" s="27"/>
    </row>
    <row r="2464" spans="1:14" ht="9.75">
      <c r="A2464" s="27"/>
      <c r="B2464" s="33"/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27"/>
      <c r="N2464" s="27"/>
    </row>
    <row r="2465" spans="1:14" ht="9.75">
      <c r="A2465" s="27"/>
      <c r="B2465" s="27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27"/>
      <c r="N2465" s="27"/>
    </row>
    <row r="2466" spans="1:14" ht="9.75">
      <c r="A2466" s="27"/>
      <c r="B2466" s="28" t="s">
        <v>95</v>
      </c>
      <c r="C2466" s="28"/>
      <c r="D2466" s="28"/>
      <c r="E2466" s="27"/>
      <c r="F2466" s="28"/>
      <c r="G2466" s="28"/>
      <c r="H2466" s="28"/>
      <c r="I2466" s="28"/>
      <c r="J2466" s="34" t="s">
        <v>97</v>
      </c>
      <c r="K2466" s="34"/>
      <c r="L2466" s="34"/>
      <c r="M2466" s="34"/>
      <c r="N2466" s="34"/>
    </row>
    <row r="2467" spans="1:14" ht="9.75">
      <c r="A2467" s="27"/>
      <c r="B2467" s="28"/>
      <c r="C2467" s="28"/>
      <c r="D2467" s="28"/>
      <c r="E2467" s="27"/>
      <c r="F2467" s="17"/>
      <c r="G2467" s="17"/>
      <c r="H2467" s="17"/>
      <c r="I2467" s="17"/>
      <c r="J2467" s="29"/>
      <c r="K2467" s="29"/>
      <c r="L2467" s="29"/>
      <c r="M2467" s="29"/>
      <c r="N2467" s="29"/>
    </row>
    <row r="2468" spans="1:14" ht="9.75">
      <c r="A2468" s="27"/>
      <c r="B2468" s="35" t="s">
        <v>60</v>
      </c>
      <c r="C2468" s="35"/>
      <c r="D2468" s="35"/>
      <c r="E2468" s="27"/>
      <c r="F2468" s="33"/>
      <c r="G2468" s="33"/>
      <c r="H2468" s="33"/>
      <c r="I2468" s="33"/>
      <c r="J2468" s="34" t="s">
        <v>96</v>
      </c>
      <c r="K2468" s="34"/>
      <c r="L2468" s="34"/>
      <c r="M2468" s="34"/>
      <c r="N2468" s="34"/>
    </row>
    <row r="2469" spans="1:14" ht="9.75">
      <c r="A2469" s="27"/>
      <c r="B2469" s="27"/>
      <c r="C2469" s="27"/>
      <c r="D2469" s="27"/>
      <c r="E2469" s="27"/>
      <c r="F2469" s="27"/>
      <c r="G2469" s="27"/>
      <c r="H2469" s="27"/>
      <c r="I2469" s="27"/>
      <c r="J2469" s="27"/>
      <c r="K2469" s="27"/>
      <c r="L2469" s="27"/>
      <c r="M2469" s="27"/>
      <c r="N2469" s="27"/>
    </row>
    <row r="2470" spans="1:14" ht="9.75">
      <c r="A2470" s="27"/>
      <c r="B2470" s="35" t="s">
        <v>61</v>
      </c>
      <c r="C2470" s="35"/>
      <c r="D2470" s="35"/>
      <c r="E2470" s="35"/>
      <c r="F2470" s="27"/>
      <c r="G2470" s="27"/>
      <c r="H2470" s="27"/>
      <c r="I2470" s="27"/>
      <c r="J2470" s="34"/>
      <c r="K2470" s="34"/>
      <c r="L2470" s="34"/>
      <c r="M2470" s="34"/>
      <c r="N2470" s="27"/>
    </row>
    <row r="2471" spans="1:14" ht="9.75">
      <c r="A2471" s="30"/>
      <c r="B2471" s="35" t="s">
        <v>62</v>
      </c>
      <c r="C2471" s="35"/>
      <c r="D2471" s="35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1:14" ht="9.75">
      <c r="A2472" s="30"/>
      <c r="B2472" s="35" t="s">
        <v>63</v>
      </c>
      <c r="C2472" s="35"/>
      <c r="D2472" s="35"/>
      <c r="E2472" s="30"/>
      <c r="F2472" s="30"/>
      <c r="G2472" s="30"/>
      <c r="H2472" s="30"/>
      <c r="I2472" s="30"/>
      <c r="J2472" s="30"/>
      <c r="K2472" s="34" t="s">
        <v>64</v>
      </c>
      <c r="L2472" s="34"/>
      <c r="M2472" s="34"/>
      <c r="N2472" s="34"/>
    </row>
    <row r="2473" spans="1:14" ht="9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1:14" ht="9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1:14" ht="9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93" spans="1:14" ht="16.5" customHeight="1">
      <c r="A2493" s="1"/>
      <c r="B2493" s="1"/>
      <c r="C2493" s="2"/>
      <c r="D2493" s="2"/>
      <c r="E2493" s="2"/>
      <c r="F2493" s="2"/>
      <c r="G2493" s="2"/>
      <c r="H2493" s="2"/>
      <c r="I2493" s="2"/>
      <c r="J2493" s="77" t="s">
        <v>27</v>
      </c>
      <c r="K2493" s="77"/>
      <c r="L2493" s="77"/>
      <c r="M2493" s="77"/>
      <c r="N2493" s="77"/>
    </row>
    <row r="2494" spans="1:14" ht="15.75" customHeight="1">
      <c r="A2494" s="1"/>
      <c r="B2494" s="1"/>
      <c r="C2494" s="2"/>
      <c r="D2494" s="2"/>
      <c r="E2494" s="2"/>
      <c r="F2494" s="2"/>
      <c r="G2494" s="2"/>
      <c r="H2494" s="2"/>
      <c r="I2494" s="2"/>
      <c r="J2494" s="77" t="s">
        <v>28</v>
      </c>
      <c r="K2494" s="77"/>
      <c r="L2494" s="77"/>
      <c r="M2494" s="77"/>
      <c r="N2494" s="77"/>
    </row>
    <row r="2495" spans="1:14" ht="9.75">
      <c r="A2495" s="1"/>
      <c r="B2495" s="1"/>
      <c r="C2495" s="5"/>
      <c r="D2495" s="5"/>
      <c r="E2495" s="5"/>
      <c r="F2495" s="5"/>
      <c r="G2495" s="5"/>
      <c r="H2495" s="5"/>
      <c r="I2495" s="5"/>
      <c r="J2495" s="77" t="s">
        <v>29</v>
      </c>
      <c r="K2495" s="77"/>
      <c r="L2495" s="77"/>
      <c r="M2495" s="77"/>
      <c r="N2495" s="77"/>
    </row>
    <row r="2496" spans="1:14" ht="9.75">
      <c r="A2496" s="1"/>
      <c r="B2496" s="1"/>
      <c r="C2496" s="5"/>
      <c r="D2496" s="5"/>
      <c r="E2496" s="5"/>
      <c r="F2496" s="5"/>
      <c r="G2496" s="5"/>
      <c r="H2496" s="5"/>
      <c r="I2496" s="5"/>
      <c r="J2496" s="77" t="s">
        <v>30</v>
      </c>
      <c r="K2496" s="77"/>
      <c r="L2496" s="77"/>
      <c r="M2496" s="77"/>
      <c r="N2496" s="77"/>
    </row>
    <row r="2497" spans="1:14" ht="9.75">
      <c r="A2497" s="1"/>
      <c r="B2497" s="1"/>
      <c r="C2497" s="2"/>
      <c r="D2497" s="2"/>
      <c r="E2497" s="2"/>
      <c r="F2497" s="2"/>
      <c r="G2497" s="2"/>
      <c r="H2497" s="2"/>
      <c r="I2497" s="2"/>
      <c r="J2497" s="77" t="s">
        <v>31</v>
      </c>
      <c r="K2497" s="77"/>
      <c r="L2497" s="77"/>
      <c r="M2497" s="77"/>
      <c r="N2497" s="77"/>
    </row>
    <row r="2498" spans="1:14" ht="16.5" customHeight="1">
      <c r="A2498" s="1"/>
      <c r="B2498" s="1"/>
      <c r="C2498" s="2"/>
      <c r="D2498" s="2"/>
      <c r="E2498" s="2"/>
      <c r="F2498" s="2"/>
      <c r="G2498" s="2"/>
      <c r="H2498" s="2"/>
      <c r="I2498" s="2"/>
      <c r="J2498" s="3"/>
      <c r="K2498" s="3"/>
      <c r="L2498" s="3"/>
      <c r="M2498" s="3"/>
      <c r="N2498" s="3"/>
    </row>
    <row r="2499" spans="1:14" ht="9.75">
      <c r="A2499" s="83" t="s">
        <v>0</v>
      </c>
      <c r="B2499" s="83"/>
      <c r="C2499" s="83"/>
      <c r="D2499" s="83"/>
      <c r="E2499" s="83"/>
      <c r="F2499" s="83"/>
      <c r="G2499" s="83"/>
      <c r="H2499" s="83"/>
      <c r="I2499" s="83"/>
      <c r="J2499" s="83"/>
      <c r="K2499" s="83"/>
      <c r="L2499" s="83"/>
      <c r="M2499" s="83"/>
      <c r="N2499" s="83"/>
    </row>
    <row r="2500" spans="1:14" ht="9.75">
      <c r="A2500" s="84" t="s">
        <v>32</v>
      </c>
      <c r="B2500" s="84"/>
      <c r="C2500" s="84"/>
      <c r="D2500" s="84"/>
      <c r="E2500" s="84"/>
      <c r="F2500" s="84"/>
      <c r="G2500" s="84"/>
      <c r="H2500" s="84"/>
      <c r="I2500" s="84"/>
      <c r="J2500" s="84"/>
      <c r="K2500" s="84"/>
      <c r="L2500" s="84"/>
      <c r="M2500" s="84"/>
      <c r="N2500" s="84"/>
    </row>
    <row r="2501" spans="1:14" ht="9.75">
      <c r="A2501" s="84" t="s">
        <v>33</v>
      </c>
      <c r="B2501" s="84"/>
      <c r="C2501" s="84"/>
      <c r="D2501" s="84"/>
      <c r="E2501" s="84"/>
      <c r="F2501" s="84"/>
      <c r="G2501" s="84"/>
      <c r="H2501" s="84"/>
      <c r="I2501" s="84"/>
      <c r="J2501" s="84"/>
      <c r="K2501" s="84"/>
      <c r="L2501" s="84"/>
      <c r="M2501" s="84"/>
      <c r="N2501" s="84"/>
    </row>
    <row r="2502" spans="1:17" ht="9.75">
      <c r="A2502" s="85" t="s">
        <v>126</v>
      </c>
      <c r="B2502" s="85"/>
      <c r="C2502" s="85"/>
      <c r="D2502" s="85"/>
      <c r="E2502" s="85"/>
      <c r="F2502" s="77" t="s">
        <v>26</v>
      </c>
      <c r="G2502" s="77"/>
      <c r="H2502" s="77"/>
      <c r="I2502" s="77"/>
      <c r="J2502" s="77"/>
      <c r="K2502" s="77"/>
      <c r="L2502" s="77"/>
      <c r="M2502" s="77"/>
      <c r="N2502" s="77"/>
      <c r="Q2502" s="4" t="s">
        <v>26</v>
      </c>
    </row>
    <row r="2503" spans="1:17" ht="9.75">
      <c r="A2503" s="85" t="s">
        <v>25</v>
      </c>
      <c r="B2503" s="85"/>
      <c r="C2503" s="85"/>
      <c r="D2503" s="7">
        <v>40544</v>
      </c>
      <c r="E2503" s="6"/>
      <c r="F2503" s="77" t="s">
        <v>144</v>
      </c>
      <c r="G2503" s="77"/>
      <c r="H2503" s="77"/>
      <c r="I2503" s="77"/>
      <c r="J2503" s="77"/>
      <c r="K2503" s="77"/>
      <c r="L2503" s="77"/>
      <c r="M2503" s="77"/>
      <c r="N2503" s="77"/>
      <c r="Q2503" s="4" t="s">
        <v>143</v>
      </c>
    </row>
    <row r="2504" spans="1:14" ht="21.75" customHeight="1">
      <c r="A2504" s="8"/>
      <c r="B2504" s="1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1:14" ht="9.75">
      <c r="A2505" s="86" t="s">
        <v>98</v>
      </c>
      <c r="B2505" s="86"/>
      <c r="C2505" s="86"/>
      <c r="D2505" s="86"/>
      <c r="E2505" s="86"/>
      <c r="F2505" s="86"/>
      <c r="G2505" s="86"/>
      <c r="H2505" s="86"/>
      <c r="I2505" s="86"/>
      <c r="J2505" s="86"/>
      <c r="K2505" s="86"/>
      <c r="L2505" s="86"/>
      <c r="M2505" s="64" t="s">
        <v>38</v>
      </c>
      <c r="N2505" s="65"/>
    </row>
    <row r="2506" spans="1:16" ht="27.75" customHeight="1">
      <c r="A2506" s="48" t="s">
        <v>1</v>
      </c>
      <c r="B2506" s="48"/>
      <c r="C2506" s="10" t="s">
        <v>35</v>
      </c>
      <c r="D2506" s="10" t="s">
        <v>2</v>
      </c>
      <c r="E2506" s="49" t="s">
        <v>37</v>
      </c>
      <c r="F2506" s="49"/>
      <c r="G2506" s="49"/>
      <c r="H2506" s="49"/>
      <c r="I2506" s="49"/>
      <c r="J2506" s="49"/>
      <c r="K2506" s="49"/>
      <c r="L2506" s="49"/>
      <c r="M2506" s="87"/>
      <c r="N2506" s="88"/>
      <c r="P2506" s="4" t="s">
        <v>37</v>
      </c>
    </row>
    <row r="2507" spans="1:17" ht="19.5" customHeight="1">
      <c r="A2507" s="48"/>
      <c r="B2507" s="48"/>
      <c r="C2507" s="12">
        <v>40238</v>
      </c>
      <c r="D2507" s="13" t="s">
        <v>142</v>
      </c>
      <c r="E2507" s="13" t="s">
        <v>3</v>
      </c>
      <c r="F2507" s="14">
        <f>J2507*10</f>
        <v>342287.39999999997</v>
      </c>
      <c r="G2507" s="11" t="s">
        <v>4</v>
      </c>
      <c r="H2507" s="14">
        <f>J2507*3</f>
        <v>102686.22</v>
      </c>
      <c r="I2507" s="14" t="s">
        <v>5</v>
      </c>
      <c r="J2507" s="50">
        <v>34228.74</v>
      </c>
      <c r="K2507" s="50"/>
      <c r="L2507" s="50"/>
      <c r="M2507" s="70" t="s">
        <v>6</v>
      </c>
      <c r="N2507" s="75"/>
      <c r="P2507" s="4" t="s">
        <v>3</v>
      </c>
      <c r="Q2507" s="31">
        <v>342287.4</v>
      </c>
    </row>
    <row r="2508" spans="1:16" ht="18.75" customHeight="1">
      <c r="A2508" s="49" t="s">
        <v>7</v>
      </c>
      <c r="B2508" s="49"/>
      <c r="C2508" s="48" t="s">
        <v>36</v>
      </c>
      <c r="D2508" s="48"/>
      <c r="E2508" s="49" t="s">
        <v>39</v>
      </c>
      <c r="F2508" s="49"/>
      <c r="G2508" s="49"/>
      <c r="H2508" s="49"/>
      <c r="I2508" s="49"/>
      <c r="J2508" s="49"/>
      <c r="K2508" s="49"/>
      <c r="L2508" s="49"/>
      <c r="M2508" s="71"/>
      <c r="N2508" s="76"/>
      <c r="P2508" s="4" t="s">
        <v>39</v>
      </c>
    </row>
    <row r="2509" spans="1:16" ht="59.25" customHeight="1">
      <c r="A2509" s="49"/>
      <c r="B2509" s="49"/>
      <c r="C2509" s="48"/>
      <c r="D2509" s="48"/>
      <c r="E2509" s="48" t="s">
        <v>8</v>
      </c>
      <c r="F2509" s="48"/>
      <c r="G2509" s="48"/>
      <c r="H2509" s="9" t="s">
        <v>9</v>
      </c>
      <c r="I2509" s="48" t="s">
        <v>34</v>
      </c>
      <c r="J2509" s="48"/>
      <c r="K2509" s="48"/>
      <c r="L2509" s="48"/>
      <c r="M2509" s="11" t="s">
        <v>40</v>
      </c>
      <c r="N2509" s="15"/>
      <c r="P2509" s="4" t="s">
        <v>8</v>
      </c>
    </row>
    <row r="2510" spans="1:17" ht="34.5" customHeight="1">
      <c r="A2510" s="49"/>
      <c r="B2510" s="49"/>
      <c r="C2510" s="51">
        <f>E2510+H2510</f>
        <v>3193</v>
      </c>
      <c r="D2510" s="51"/>
      <c r="E2510" s="50">
        <v>3193</v>
      </c>
      <c r="F2510" s="50"/>
      <c r="G2510" s="50"/>
      <c r="H2510" s="14">
        <v>0</v>
      </c>
      <c r="I2510" s="50">
        <v>2240</v>
      </c>
      <c r="J2510" s="50"/>
      <c r="K2510" s="50"/>
      <c r="L2510" s="50"/>
      <c r="M2510" s="11" t="s">
        <v>41</v>
      </c>
      <c r="N2510" s="11"/>
      <c r="P2510" s="31">
        <v>3193</v>
      </c>
      <c r="Q2510" s="31"/>
    </row>
    <row r="2511" spans="1:14" ht="13.5" customHeight="1">
      <c r="A2511" s="64" t="s">
        <v>10</v>
      </c>
      <c r="B2511" s="65"/>
      <c r="C2511" s="73">
        <f>E2510</f>
        <v>3193</v>
      </c>
      <c r="D2511" s="64" t="s">
        <v>11</v>
      </c>
      <c r="E2511" s="68"/>
      <c r="F2511" s="65"/>
      <c r="G2511" s="60"/>
      <c r="H2511" s="64" t="s">
        <v>43</v>
      </c>
      <c r="I2511" s="78"/>
      <c r="J2511" s="78"/>
      <c r="K2511" s="78"/>
      <c r="L2511" s="79"/>
      <c r="M2511" s="70" t="s">
        <v>42</v>
      </c>
      <c r="N2511" s="70">
        <v>18.24</v>
      </c>
    </row>
    <row r="2512" spans="1:14" ht="33.75" customHeight="1">
      <c r="A2512" s="66"/>
      <c r="B2512" s="67"/>
      <c r="C2512" s="74"/>
      <c r="D2512" s="66"/>
      <c r="E2512" s="69"/>
      <c r="F2512" s="67"/>
      <c r="G2512" s="61"/>
      <c r="H2512" s="80"/>
      <c r="I2512" s="81"/>
      <c r="J2512" s="81"/>
      <c r="K2512" s="81"/>
      <c r="L2512" s="82"/>
      <c r="M2512" s="71"/>
      <c r="N2512" s="71"/>
    </row>
    <row r="2513" spans="1:14" ht="9.75" customHeight="1">
      <c r="A2513" s="16"/>
      <c r="B2513" s="16"/>
      <c r="C2513" s="16"/>
      <c r="D2513" s="16"/>
      <c r="E2513" s="16"/>
      <c r="F2513" s="16"/>
      <c r="G2513" s="17"/>
      <c r="H2513" s="18"/>
      <c r="I2513" s="18"/>
      <c r="J2513" s="18"/>
      <c r="K2513" s="18"/>
      <c r="L2513" s="18"/>
      <c r="M2513" s="19"/>
      <c r="N2513" s="19"/>
    </row>
    <row r="2514" spans="1:17" ht="34.5" customHeight="1">
      <c r="A2514" s="52" t="s">
        <v>44</v>
      </c>
      <c r="B2514" s="54"/>
      <c r="C2514" s="9" t="s">
        <v>137</v>
      </c>
      <c r="D2514" s="52" t="s">
        <v>45</v>
      </c>
      <c r="E2514" s="54"/>
      <c r="F2514" s="9">
        <v>5</v>
      </c>
      <c r="G2514" s="52" t="s">
        <v>46</v>
      </c>
      <c r="H2514" s="54"/>
      <c r="I2514" s="9">
        <v>5</v>
      </c>
      <c r="J2514" s="52" t="s">
        <v>47</v>
      </c>
      <c r="K2514" s="53"/>
      <c r="L2514" s="54"/>
      <c r="M2514" s="62">
        <v>75</v>
      </c>
      <c r="N2514" s="63"/>
      <c r="Q2514" s="4">
        <v>5</v>
      </c>
    </row>
    <row r="2515" spans="1:14" ht="71.25" customHeight="1">
      <c r="A2515" s="8"/>
      <c r="B2515" s="1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1:16" ht="12.75" customHeight="1">
      <c r="A2516" s="60" t="s">
        <v>48</v>
      </c>
      <c r="B2516" s="64" t="s">
        <v>12</v>
      </c>
      <c r="C2516" s="68"/>
      <c r="D2516" s="65"/>
      <c r="E2516" s="64" t="s">
        <v>53</v>
      </c>
      <c r="F2516" s="65"/>
      <c r="G2516" s="62" t="s">
        <v>39</v>
      </c>
      <c r="H2516" s="63"/>
      <c r="I2516" s="48" t="s">
        <v>16</v>
      </c>
      <c r="J2516" s="48"/>
      <c r="K2516" s="48"/>
      <c r="L2516" s="48"/>
      <c r="M2516" s="48"/>
      <c r="N2516" s="48"/>
      <c r="P2516" s="4" t="s">
        <v>53</v>
      </c>
    </row>
    <row r="2517" spans="1:14" ht="9.75">
      <c r="A2517" s="61"/>
      <c r="B2517" s="66"/>
      <c r="C2517" s="69"/>
      <c r="D2517" s="67"/>
      <c r="E2517" s="66"/>
      <c r="F2517" s="67"/>
      <c r="G2517" s="62" t="s">
        <v>13</v>
      </c>
      <c r="H2517" s="63"/>
      <c r="I2517" s="48"/>
      <c r="J2517" s="48"/>
      <c r="K2517" s="48"/>
      <c r="L2517" s="48"/>
      <c r="M2517" s="48"/>
      <c r="N2517" s="48"/>
    </row>
    <row r="2518" spans="1:16" ht="9.75">
      <c r="A2518" s="20">
        <v>1</v>
      </c>
      <c r="B2518" s="46">
        <v>2</v>
      </c>
      <c r="C2518" s="56"/>
      <c r="D2518" s="47"/>
      <c r="E2518" s="52">
        <v>3</v>
      </c>
      <c r="F2518" s="54"/>
      <c r="G2518" s="46">
        <v>4</v>
      </c>
      <c r="H2518" s="47"/>
      <c r="I2518" s="56">
        <v>5</v>
      </c>
      <c r="J2518" s="56"/>
      <c r="K2518" s="56"/>
      <c r="L2518" s="56"/>
      <c r="M2518" s="56"/>
      <c r="N2518" s="47"/>
      <c r="P2518" s="4">
        <v>3</v>
      </c>
    </row>
    <row r="2519" spans="1:17" ht="25.5" customHeight="1">
      <c r="A2519" s="11">
        <v>1</v>
      </c>
      <c r="B2519" s="52" t="s">
        <v>49</v>
      </c>
      <c r="C2519" s="53"/>
      <c r="D2519" s="54"/>
      <c r="E2519" s="55">
        <f>J2507*10</f>
        <v>342287.39999999997</v>
      </c>
      <c r="F2519" s="55"/>
      <c r="G2519" s="55">
        <f>H2507</f>
        <v>102686.22</v>
      </c>
      <c r="H2519" s="55"/>
      <c r="I2519" s="72"/>
      <c r="J2519" s="72"/>
      <c r="K2519" s="72"/>
      <c r="L2519" s="72"/>
      <c r="M2519" s="72"/>
      <c r="N2519" s="72"/>
      <c r="P2519" s="31">
        <v>239601.18</v>
      </c>
      <c r="Q2519" s="31"/>
    </row>
    <row r="2520" spans="1:17" ht="22.5" customHeight="1">
      <c r="A2520" s="11">
        <v>2</v>
      </c>
      <c r="B2520" s="52" t="s">
        <v>50</v>
      </c>
      <c r="C2520" s="53"/>
      <c r="D2520" s="54"/>
      <c r="E2520" s="55">
        <f>E2519</f>
        <v>342287.39999999997</v>
      </c>
      <c r="F2520" s="55"/>
      <c r="G2520" s="55">
        <f>H2507</f>
        <v>102686.22</v>
      </c>
      <c r="H2520" s="55"/>
      <c r="I2520" s="72"/>
      <c r="J2520" s="72"/>
      <c r="K2520" s="72"/>
      <c r="L2520" s="72"/>
      <c r="M2520" s="72"/>
      <c r="N2520" s="72"/>
      <c r="P2520" s="31">
        <v>239601.18</v>
      </c>
      <c r="Q2520" s="31"/>
    </row>
    <row r="2521" spans="1:17" ht="36" customHeight="1">
      <c r="A2521" s="11">
        <v>3</v>
      </c>
      <c r="B2521" s="52" t="s">
        <v>51</v>
      </c>
      <c r="C2521" s="53"/>
      <c r="D2521" s="54"/>
      <c r="E2521" s="55">
        <v>0</v>
      </c>
      <c r="F2521" s="55"/>
      <c r="G2521" s="55">
        <v>0</v>
      </c>
      <c r="H2521" s="55"/>
      <c r="I2521" s="72"/>
      <c r="J2521" s="72"/>
      <c r="K2521" s="72"/>
      <c r="L2521" s="72"/>
      <c r="M2521" s="72"/>
      <c r="N2521" s="72"/>
      <c r="P2521" s="31">
        <v>0</v>
      </c>
      <c r="Q2521" s="31"/>
    </row>
    <row r="2522" spans="1:17" ht="36" customHeight="1">
      <c r="A2522" s="11">
        <v>4</v>
      </c>
      <c r="B2522" s="52" t="s">
        <v>52</v>
      </c>
      <c r="C2522" s="53"/>
      <c r="D2522" s="54"/>
      <c r="E2522" s="55">
        <f>E2519</f>
        <v>342287.39999999997</v>
      </c>
      <c r="F2522" s="55"/>
      <c r="G2522" s="55">
        <f>H2507</f>
        <v>102686.22</v>
      </c>
      <c r="H2522" s="55"/>
      <c r="I2522" s="72"/>
      <c r="J2522" s="72"/>
      <c r="K2522" s="72"/>
      <c r="L2522" s="72"/>
      <c r="M2522" s="72"/>
      <c r="N2522" s="72"/>
      <c r="P2522" s="31">
        <v>239601.18</v>
      </c>
      <c r="Q2522" s="31"/>
    </row>
    <row r="2523" spans="1:16" ht="12" customHeight="1">
      <c r="A2523" s="60" t="s">
        <v>48</v>
      </c>
      <c r="B2523" s="64" t="s">
        <v>12</v>
      </c>
      <c r="C2523" s="68"/>
      <c r="D2523" s="65"/>
      <c r="E2523" s="64" t="s">
        <v>53</v>
      </c>
      <c r="F2523" s="65"/>
      <c r="G2523" s="64" t="s">
        <v>55</v>
      </c>
      <c r="H2523" s="65"/>
      <c r="I2523" s="64" t="s">
        <v>39</v>
      </c>
      <c r="J2523" s="68"/>
      <c r="K2523" s="68"/>
      <c r="L2523" s="68"/>
      <c r="M2523" s="64" t="s">
        <v>56</v>
      </c>
      <c r="N2523" s="65"/>
      <c r="P2523" s="4" t="s">
        <v>53</v>
      </c>
    </row>
    <row r="2524" spans="1:14" ht="30.75" customHeight="1">
      <c r="A2524" s="61"/>
      <c r="B2524" s="66"/>
      <c r="C2524" s="69"/>
      <c r="D2524" s="67"/>
      <c r="E2524" s="66"/>
      <c r="F2524" s="67"/>
      <c r="G2524" s="66"/>
      <c r="H2524" s="67"/>
      <c r="I2524" s="52" t="s">
        <v>17</v>
      </c>
      <c r="J2524" s="54"/>
      <c r="K2524" s="52" t="s">
        <v>18</v>
      </c>
      <c r="L2524" s="54"/>
      <c r="M2524" s="66"/>
      <c r="N2524" s="67"/>
    </row>
    <row r="2525" spans="1:16" ht="12" customHeight="1">
      <c r="A2525" s="20">
        <v>1</v>
      </c>
      <c r="B2525" s="46">
        <v>2</v>
      </c>
      <c r="C2525" s="56"/>
      <c r="D2525" s="47"/>
      <c r="E2525" s="52">
        <v>3</v>
      </c>
      <c r="F2525" s="54"/>
      <c r="G2525" s="46">
        <v>4</v>
      </c>
      <c r="H2525" s="47"/>
      <c r="I2525" s="46" t="s">
        <v>14</v>
      </c>
      <c r="J2525" s="47"/>
      <c r="K2525" s="56" t="s">
        <v>15</v>
      </c>
      <c r="L2525" s="47"/>
      <c r="M2525" s="46">
        <v>5</v>
      </c>
      <c r="N2525" s="47"/>
      <c r="P2525" s="4">
        <v>3</v>
      </c>
    </row>
    <row r="2526" spans="1:14" ht="9.75">
      <c r="A2526" s="20"/>
      <c r="B2526" s="57" t="s">
        <v>58</v>
      </c>
      <c r="C2526" s="58"/>
      <c r="D2526" s="59"/>
      <c r="E2526" s="52"/>
      <c r="F2526" s="54"/>
      <c r="G2526" s="46"/>
      <c r="H2526" s="47"/>
      <c r="I2526" s="46"/>
      <c r="J2526" s="47"/>
      <c r="K2526" s="56"/>
      <c r="L2526" s="47"/>
      <c r="M2526" s="46"/>
      <c r="N2526" s="47"/>
    </row>
    <row r="2527" spans="1:17" ht="49.5" customHeight="1">
      <c r="A2527" s="11">
        <v>5</v>
      </c>
      <c r="B2527" s="52" t="s">
        <v>65</v>
      </c>
      <c r="C2527" s="53"/>
      <c r="D2527" s="54"/>
      <c r="E2527" s="55">
        <f>G2527+P2527</f>
        <v>526598.79</v>
      </c>
      <c r="F2527" s="55"/>
      <c r="G2527" s="44">
        <f>G2529+G2530+G2531+G2532+G2533+G2534+G2535+G2536+G2537+G2538+G2539+G2540+G2541+G2542+G2543</f>
        <v>135391.07</v>
      </c>
      <c r="H2527" s="45"/>
      <c r="I2527" s="44">
        <f>I2529+I2530+I2531+I2532+I2533+I2534+I2535+I2536+I2537+I2538+I2539+I2540+I2541+I2542+I2543</f>
        <v>68125.91</v>
      </c>
      <c r="J2527" s="45"/>
      <c r="K2527" s="44">
        <f>K2529+K2530+K2531+K2532+K2533+K2534+K2535+K2536+K2537+K2538+K2539+K2540+K2541+K2542+K2543</f>
        <v>67265.15999999999</v>
      </c>
      <c r="L2527" s="45"/>
      <c r="M2527" s="46"/>
      <c r="N2527" s="47"/>
      <c r="P2527" s="31">
        <v>391207.72</v>
      </c>
      <c r="Q2527" s="31"/>
    </row>
    <row r="2528" spans="1:17" ht="8.25" customHeight="1">
      <c r="A2528" s="11"/>
      <c r="B2528" s="52" t="s">
        <v>57</v>
      </c>
      <c r="C2528" s="53"/>
      <c r="D2528" s="54"/>
      <c r="E2528" s="44"/>
      <c r="F2528" s="45"/>
      <c r="G2528" s="44"/>
      <c r="H2528" s="45"/>
      <c r="I2528" s="46"/>
      <c r="J2528" s="47"/>
      <c r="K2528" s="46"/>
      <c r="L2528" s="47"/>
      <c r="M2528" s="46"/>
      <c r="N2528" s="47"/>
      <c r="P2528" s="31"/>
      <c r="Q2528" s="31"/>
    </row>
    <row r="2529" spans="1:17" ht="30.75" customHeight="1">
      <c r="A2529" s="11" t="s">
        <v>54</v>
      </c>
      <c r="B2529" s="52" t="s">
        <v>66</v>
      </c>
      <c r="C2529" s="53"/>
      <c r="D2529" s="54"/>
      <c r="E2529" s="55">
        <f aca="true" t="shared" si="56" ref="E2529:E2542">G2529+P2529</f>
        <v>34719.59</v>
      </c>
      <c r="F2529" s="55"/>
      <c r="G2529" s="55">
        <f>I2529+K2529</f>
        <v>7084.42</v>
      </c>
      <c r="H2529" s="55"/>
      <c r="I2529" s="44">
        <v>7084.42</v>
      </c>
      <c r="J2529" s="45"/>
      <c r="K2529" s="44"/>
      <c r="L2529" s="45"/>
      <c r="M2529" s="46"/>
      <c r="N2529" s="47"/>
      <c r="P2529" s="31">
        <v>27635.17</v>
      </c>
      <c r="Q2529" s="31"/>
    </row>
    <row r="2530" spans="1:17" ht="47.25" customHeight="1">
      <c r="A2530" s="21" t="s">
        <v>67</v>
      </c>
      <c r="B2530" s="52" t="s">
        <v>81</v>
      </c>
      <c r="C2530" s="53"/>
      <c r="D2530" s="54"/>
      <c r="E2530" s="55">
        <f t="shared" si="56"/>
        <v>84942.25</v>
      </c>
      <c r="F2530" s="55"/>
      <c r="G2530" s="55">
        <f>I2530+K2530</f>
        <v>13431.6</v>
      </c>
      <c r="H2530" s="55"/>
      <c r="I2530" s="44">
        <v>13431.6</v>
      </c>
      <c r="J2530" s="45"/>
      <c r="K2530" s="44"/>
      <c r="L2530" s="45"/>
      <c r="M2530" s="46"/>
      <c r="N2530" s="47"/>
      <c r="P2530" s="31">
        <v>71510.65</v>
      </c>
      <c r="Q2530" s="31"/>
    </row>
    <row r="2531" spans="1:17" ht="30.75" customHeight="1">
      <c r="A2531" s="21" t="s">
        <v>68</v>
      </c>
      <c r="B2531" s="52" t="s">
        <v>82</v>
      </c>
      <c r="C2531" s="53"/>
      <c r="D2531" s="54"/>
      <c r="E2531" s="55">
        <f t="shared" si="56"/>
        <v>37653.59</v>
      </c>
      <c r="F2531" s="55"/>
      <c r="G2531" s="55">
        <f aca="true" t="shared" si="57" ref="G2531:G2542">I2531+K2531</f>
        <v>11359.98</v>
      </c>
      <c r="H2531" s="55"/>
      <c r="I2531" s="44"/>
      <c r="J2531" s="45"/>
      <c r="K2531" s="44">
        <v>11359.98</v>
      </c>
      <c r="L2531" s="45"/>
      <c r="M2531" s="46"/>
      <c r="N2531" s="47"/>
      <c r="P2531" s="31">
        <v>26293.61</v>
      </c>
      <c r="Q2531" s="31"/>
    </row>
    <row r="2532" spans="1:17" ht="30" customHeight="1">
      <c r="A2532" s="21" t="s">
        <v>69</v>
      </c>
      <c r="B2532" s="52" t="s">
        <v>83</v>
      </c>
      <c r="C2532" s="53"/>
      <c r="D2532" s="54"/>
      <c r="E2532" s="55">
        <f t="shared" si="56"/>
        <v>33857.520000000004</v>
      </c>
      <c r="F2532" s="55"/>
      <c r="G2532" s="55">
        <f t="shared" si="57"/>
        <v>16827.71</v>
      </c>
      <c r="H2532" s="55"/>
      <c r="I2532" s="44">
        <v>7298.49</v>
      </c>
      <c r="J2532" s="45"/>
      <c r="K2532" s="44">
        <v>9529.22</v>
      </c>
      <c r="L2532" s="45"/>
      <c r="M2532" s="46"/>
      <c r="N2532" s="47"/>
      <c r="P2532" s="31">
        <v>17029.81</v>
      </c>
      <c r="Q2532" s="31"/>
    </row>
    <row r="2533" spans="1:17" ht="47.25" customHeight="1">
      <c r="A2533" s="21" t="s">
        <v>70</v>
      </c>
      <c r="B2533" s="52" t="s">
        <v>84</v>
      </c>
      <c r="C2533" s="53"/>
      <c r="D2533" s="54"/>
      <c r="E2533" s="55">
        <f t="shared" si="56"/>
        <v>112156.15</v>
      </c>
      <c r="F2533" s="55"/>
      <c r="G2533" s="55">
        <f t="shared" si="57"/>
        <v>25676.31</v>
      </c>
      <c r="H2533" s="55"/>
      <c r="I2533" s="44">
        <v>25676.31</v>
      </c>
      <c r="J2533" s="45"/>
      <c r="K2533" s="44"/>
      <c r="L2533" s="45"/>
      <c r="M2533" s="46"/>
      <c r="N2533" s="47"/>
      <c r="P2533" s="31">
        <v>86479.84</v>
      </c>
      <c r="Q2533" s="31"/>
    </row>
    <row r="2534" spans="1:17" ht="52.5" customHeight="1">
      <c r="A2534" s="21" t="s">
        <v>71</v>
      </c>
      <c r="B2534" s="52" t="s">
        <v>85</v>
      </c>
      <c r="C2534" s="53"/>
      <c r="D2534" s="54"/>
      <c r="E2534" s="55">
        <f t="shared" si="56"/>
        <v>96910.47</v>
      </c>
      <c r="F2534" s="55"/>
      <c r="G2534" s="55">
        <f t="shared" si="57"/>
        <v>14635.09</v>
      </c>
      <c r="H2534" s="55"/>
      <c r="I2534" s="44">
        <v>14635.09</v>
      </c>
      <c r="J2534" s="45"/>
      <c r="K2534" s="44"/>
      <c r="L2534" s="45"/>
      <c r="M2534" s="46"/>
      <c r="N2534" s="47"/>
      <c r="P2534" s="31">
        <v>82275.38</v>
      </c>
      <c r="Q2534" s="31"/>
    </row>
    <row r="2535" spans="1:17" ht="56.25" customHeight="1">
      <c r="A2535" s="21" t="s">
        <v>72</v>
      </c>
      <c r="B2535" s="52" t="s">
        <v>86</v>
      </c>
      <c r="C2535" s="53"/>
      <c r="D2535" s="54"/>
      <c r="E2535" s="55">
        <f t="shared" si="56"/>
        <v>0</v>
      </c>
      <c r="F2535" s="55"/>
      <c r="G2535" s="55">
        <f t="shared" si="57"/>
        <v>0</v>
      </c>
      <c r="H2535" s="55"/>
      <c r="I2535" s="44"/>
      <c r="J2535" s="45"/>
      <c r="K2535" s="44"/>
      <c r="L2535" s="45"/>
      <c r="M2535" s="46"/>
      <c r="N2535" s="47"/>
      <c r="P2535" s="31">
        <v>0</v>
      </c>
      <c r="Q2535" s="31"/>
    </row>
    <row r="2536" spans="1:17" ht="48" customHeight="1">
      <c r="A2536" s="21" t="s">
        <v>73</v>
      </c>
      <c r="B2536" s="52" t="s">
        <v>94</v>
      </c>
      <c r="C2536" s="53"/>
      <c r="D2536" s="54"/>
      <c r="E2536" s="55">
        <f t="shared" si="56"/>
        <v>42078.27</v>
      </c>
      <c r="F2536" s="55"/>
      <c r="G2536" s="55">
        <f t="shared" si="57"/>
        <v>0</v>
      </c>
      <c r="H2536" s="55"/>
      <c r="I2536" s="44"/>
      <c r="J2536" s="45"/>
      <c r="K2536" s="44"/>
      <c r="L2536" s="45"/>
      <c r="M2536" s="46"/>
      <c r="N2536" s="47"/>
      <c r="P2536" s="31">
        <v>42078.27</v>
      </c>
      <c r="Q2536" s="31"/>
    </row>
    <row r="2537" spans="1:17" ht="48" customHeight="1">
      <c r="A2537" s="21" t="s">
        <v>74</v>
      </c>
      <c r="B2537" s="52" t="s">
        <v>93</v>
      </c>
      <c r="C2537" s="53"/>
      <c r="D2537" s="54"/>
      <c r="E2537" s="55">
        <f t="shared" si="56"/>
        <v>3629.4</v>
      </c>
      <c r="F2537" s="55"/>
      <c r="G2537" s="55">
        <f t="shared" si="57"/>
        <v>0</v>
      </c>
      <c r="H2537" s="55"/>
      <c r="I2537" s="44"/>
      <c r="J2537" s="45"/>
      <c r="K2537" s="44"/>
      <c r="L2537" s="45"/>
      <c r="M2537" s="46"/>
      <c r="N2537" s="47"/>
      <c r="P2537" s="31">
        <v>3629.4</v>
      </c>
      <c r="Q2537" s="31"/>
    </row>
    <row r="2538" spans="1:17" ht="54.75" customHeight="1">
      <c r="A2538" s="21" t="s">
        <v>75</v>
      </c>
      <c r="B2538" s="52" t="s">
        <v>92</v>
      </c>
      <c r="C2538" s="53"/>
      <c r="D2538" s="54"/>
      <c r="E2538" s="55">
        <f t="shared" si="56"/>
        <v>0</v>
      </c>
      <c r="F2538" s="55"/>
      <c r="G2538" s="55">
        <f t="shared" si="57"/>
        <v>0</v>
      </c>
      <c r="H2538" s="55"/>
      <c r="I2538" s="44"/>
      <c r="J2538" s="45"/>
      <c r="K2538" s="44"/>
      <c r="L2538" s="45"/>
      <c r="M2538" s="46"/>
      <c r="N2538" s="47"/>
      <c r="P2538" s="31">
        <v>0</v>
      </c>
      <c r="Q2538" s="31"/>
    </row>
    <row r="2539" spans="1:17" ht="38.25" customHeight="1">
      <c r="A2539" s="21" t="s">
        <v>76</v>
      </c>
      <c r="B2539" s="52" t="s">
        <v>91</v>
      </c>
      <c r="C2539" s="53"/>
      <c r="D2539" s="54"/>
      <c r="E2539" s="55">
        <f t="shared" si="56"/>
        <v>9925.3</v>
      </c>
      <c r="F2539" s="55"/>
      <c r="G2539" s="55">
        <f t="shared" si="57"/>
        <v>2977.59</v>
      </c>
      <c r="H2539" s="55"/>
      <c r="I2539" s="44"/>
      <c r="J2539" s="45"/>
      <c r="K2539" s="44">
        <v>2977.59</v>
      </c>
      <c r="L2539" s="45"/>
      <c r="M2539" s="46"/>
      <c r="N2539" s="47"/>
      <c r="P2539" s="31">
        <v>6947.71</v>
      </c>
      <c r="Q2539" s="31"/>
    </row>
    <row r="2540" spans="1:17" ht="53.25" customHeight="1">
      <c r="A2540" s="21" t="s">
        <v>77</v>
      </c>
      <c r="B2540" s="52" t="s">
        <v>90</v>
      </c>
      <c r="C2540" s="53"/>
      <c r="D2540" s="54"/>
      <c r="E2540" s="55">
        <f t="shared" si="56"/>
        <v>4692</v>
      </c>
      <c r="F2540" s="55"/>
      <c r="G2540" s="55">
        <f t="shared" si="57"/>
        <v>1725</v>
      </c>
      <c r="H2540" s="55"/>
      <c r="I2540" s="44"/>
      <c r="J2540" s="45"/>
      <c r="K2540" s="44">
        <v>1725</v>
      </c>
      <c r="L2540" s="45"/>
      <c r="M2540" s="46"/>
      <c r="N2540" s="47"/>
      <c r="P2540" s="31">
        <v>2967</v>
      </c>
      <c r="Q2540" s="31"/>
    </row>
    <row r="2541" spans="1:17" ht="36" customHeight="1">
      <c r="A2541" s="21" t="s">
        <v>78</v>
      </c>
      <c r="B2541" s="52" t="s">
        <v>89</v>
      </c>
      <c r="C2541" s="53"/>
      <c r="D2541" s="54"/>
      <c r="E2541" s="55">
        <f t="shared" si="56"/>
        <v>59042.45</v>
      </c>
      <c r="F2541" s="55"/>
      <c r="G2541" s="55">
        <f t="shared" si="57"/>
        <v>39575.83</v>
      </c>
      <c r="H2541" s="55"/>
      <c r="I2541" s="44"/>
      <c r="J2541" s="45"/>
      <c r="K2541" s="44">
        <v>39575.83</v>
      </c>
      <c r="L2541" s="45"/>
      <c r="M2541" s="46"/>
      <c r="N2541" s="47"/>
      <c r="P2541" s="31">
        <v>19466.62</v>
      </c>
      <c r="Q2541" s="31"/>
    </row>
    <row r="2542" spans="1:17" ht="39.75" customHeight="1">
      <c r="A2542" s="21" t="s">
        <v>79</v>
      </c>
      <c r="B2542" s="52" t="s">
        <v>88</v>
      </c>
      <c r="C2542" s="53"/>
      <c r="D2542" s="54"/>
      <c r="E2542" s="55">
        <f t="shared" si="56"/>
        <v>6991.8</v>
      </c>
      <c r="F2542" s="55"/>
      <c r="G2542" s="55">
        <f t="shared" si="57"/>
        <v>2097.54</v>
      </c>
      <c r="H2542" s="55"/>
      <c r="I2542" s="44"/>
      <c r="J2542" s="45"/>
      <c r="K2542" s="44">
        <v>2097.54</v>
      </c>
      <c r="L2542" s="45"/>
      <c r="M2542" s="46"/>
      <c r="N2542" s="47"/>
      <c r="P2542" s="31">
        <v>4894.26</v>
      </c>
      <c r="Q2542" s="31"/>
    </row>
    <row r="2543" spans="1:17" ht="60" customHeight="1">
      <c r="A2543" s="21" t="s">
        <v>80</v>
      </c>
      <c r="B2543" s="52" t="s">
        <v>87</v>
      </c>
      <c r="C2543" s="53"/>
      <c r="D2543" s="54"/>
      <c r="E2543" s="55">
        <v>0</v>
      </c>
      <c r="F2543" s="55"/>
      <c r="G2543" s="55">
        <v>0</v>
      </c>
      <c r="H2543" s="55"/>
      <c r="I2543" s="55">
        <v>0</v>
      </c>
      <c r="J2543" s="55"/>
      <c r="K2543" s="55">
        <v>0</v>
      </c>
      <c r="L2543" s="55"/>
      <c r="M2543" s="46"/>
      <c r="N2543" s="47"/>
      <c r="P2543" s="31">
        <v>0</v>
      </c>
      <c r="Q2543" s="31"/>
    </row>
    <row r="2544" spans="1:14" ht="9.75">
      <c r="A2544" s="22"/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4"/>
    </row>
    <row r="2545" spans="1:16" ht="12.75" customHeight="1">
      <c r="A2545" s="49" t="s">
        <v>19</v>
      </c>
      <c r="B2545" s="36" t="s">
        <v>21</v>
      </c>
      <c r="C2545" s="37"/>
      <c r="D2545" s="38"/>
      <c r="E2545" s="36" t="s">
        <v>59</v>
      </c>
      <c r="F2545" s="38"/>
      <c r="G2545" s="92">
        <f>N2546*10</f>
        <v>582403.2</v>
      </c>
      <c r="H2545" s="93"/>
      <c r="I2545" s="89" t="s">
        <v>39</v>
      </c>
      <c r="J2545" s="90"/>
      <c r="K2545" s="90"/>
      <c r="L2545" s="90"/>
      <c r="M2545" s="90"/>
      <c r="N2545" s="91"/>
      <c r="P2545" s="4" t="s">
        <v>59</v>
      </c>
    </row>
    <row r="2546" spans="1:14" ht="44.25" customHeight="1">
      <c r="A2546" s="49"/>
      <c r="B2546" s="39"/>
      <c r="C2546" s="40"/>
      <c r="D2546" s="41"/>
      <c r="E2546" s="39"/>
      <c r="F2546" s="41"/>
      <c r="G2546" s="94"/>
      <c r="H2546" s="95"/>
      <c r="I2546" s="46" t="s">
        <v>4</v>
      </c>
      <c r="J2546" s="47"/>
      <c r="K2546" s="44">
        <f>N2546*3</f>
        <v>174720.96</v>
      </c>
      <c r="L2546" s="45"/>
      <c r="M2546" s="25" t="s">
        <v>5</v>
      </c>
      <c r="N2546" s="26">
        <f>ROUND((C2510*(N2507+N2509+N2510+N2511)),2)</f>
        <v>58240.32</v>
      </c>
    </row>
    <row r="2547" spans="1:16" ht="21" customHeight="1">
      <c r="A2547" s="49"/>
      <c r="B2547" s="42" t="s">
        <v>20</v>
      </c>
      <c r="C2547" s="43"/>
      <c r="D2547" s="32"/>
      <c r="E2547" s="46" t="s">
        <v>59</v>
      </c>
      <c r="F2547" s="47"/>
      <c r="G2547" s="44">
        <f>N2547*10</f>
        <v>582403.2</v>
      </c>
      <c r="H2547" s="45"/>
      <c r="I2547" s="46" t="s">
        <v>4</v>
      </c>
      <c r="J2547" s="47"/>
      <c r="K2547" s="44">
        <f>N2547*3</f>
        <v>174720.96</v>
      </c>
      <c r="L2547" s="45"/>
      <c r="M2547" s="25" t="s">
        <v>5</v>
      </c>
      <c r="N2547" s="26">
        <f>ROUND((E2510*(N2507+N2509+N2510+N2511)),2)</f>
        <v>58240.32</v>
      </c>
      <c r="P2547" s="4" t="s">
        <v>59</v>
      </c>
    </row>
    <row r="2548" spans="1:14" ht="9.75">
      <c r="A2548" s="27"/>
      <c r="B2548" s="27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</row>
    <row r="2549" spans="1:14" ht="9.75">
      <c r="A2549" s="27"/>
      <c r="B2549" s="27"/>
      <c r="C2549" s="27"/>
      <c r="D2549" s="27"/>
      <c r="E2549" s="27"/>
      <c r="F2549" s="27"/>
      <c r="G2549" s="27"/>
      <c r="H2549" s="27"/>
      <c r="I2549" s="27"/>
      <c r="J2549" s="27"/>
      <c r="K2549" s="27"/>
      <c r="L2549" s="27"/>
      <c r="M2549" s="27"/>
      <c r="N2549" s="27"/>
    </row>
    <row r="2550" spans="1:14" ht="9.75">
      <c r="A2550" s="27"/>
      <c r="B2550" s="28" t="s">
        <v>22</v>
      </c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7"/>
      <c r="N2550" s="27"/>
    </row>
    <row r="2551" spans="1:14" ht="9.75">
      <c r="A2551" s="27"/>
      <c r="B2551" s="28" t="s">
        <v>23</v>
      </c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7"/>
      <c r="N2551" s="27"/>
    </row>
    <row r="2552" spans="1:14" ht="9.75">
      <c r="A2552" s="27"/>
      <c r="B2552" s="33" t="s">
        <v>24</v>
      </c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27"/>
      <c r="N2552" s="27"/>
    </row>
    <row r="2553" spans="1:14" ht="9.75">
      <c r="A2553" s="27"/>
      <c r="B2553" s="33"/>
      <c r="C2553" s="33"/>
      <c r="D2553" s="33"/>
      <c r="E2553" s="33"/>
      <c r="F2553" s="33"/>
      <c r="G2553" s="33"/>
      <c r="H2553" s="33"/>
      <c r="I2553" s="33"/>
      <c r="J2553" s="33"/>
      <c r="K2553" s="33"/>
      <c r="L2553" s="33"/>
      <c r="M2553" s="27"/>
      <c r="N2553" s="27"/>
    </row>
    <row r="2554" spans="1:14" ht="9.75">
      <c r="A2554" s="27"/>
      <c r="B2554" s="27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</row>
    <row r="2555" spans="1:14" ht="9.75">
      <c r="A2555" s="27"/>
      <c r="B2555" s="28" t="s">
        <v>95</v>
      </c>
      <c r="C2555" s="28"/>
      <c r="D2555" s="28"/>
      <c r="E2555" s="27"/>
      <c r="F2555" s="28"/>
      <c r="G2555" s="28"/>
      <c r="H2555" s="28"/>
      <c r="I2555" s="28"/>
      <c r="J2555" s="34" t="s">
        <v>97</v>
      </c>
      <c r="K2555" s="34"/>
      <c r="L2555" s="34"/>
      <c r="M2555" s="34"/>
      <c r="N2555" s="34"/>
    </row>
    <row r="2556" spans="1:14" ht="9.75">
      <c r="A2556" s="27"/>
      <c r="B2556" s="28"/>
      <c r="C2556" s="28"/>
      <c r="D2556" s="28"/>
      <c r="E2556" s="27"/>
      <c r="F2556" s="17"/>
      <c r="G2556" s="17"/>
      <c r="H2556" s="17"/>
      <c r="I2556" s="17"/>
      <c r="J2556" s="29"/>
      <c r="K2556" s="29"/>
      <c r="L2556" s="29"/>
      <c r="M2556" s="29"/>
      <c r="N2556" s="29"/>
    </row>
    <row r="2557" spans="1:14" ht="9.75">
      <c r="A2557" s="27"/>
      <c r="B2557" s="35" t="s">
        <v>60</v>
      </c>
      <c r="C2557" s="35"/>
      <c r="D2557" s="35"/>
      <c r="E2557" s="27"/>
      <c r="F2557" s="33"/>
      <c r="G2557" s="33"/>
      <c r="H2557" s="33"/>
      <c r="I2557" s="33"/>
      <c r="J2557" s="34" t="s">
        <v>96</v>
      </c>
      <c r="K2557" s="34"/>
      <c r="L2557" s="34"/>
      <c r="M2557" s="34"/>
      <c r="N2557" s="34"/>
    </row>
    <row r="2558" spans="1:14" ht="9.75">
      <c r="A2558" s="27"/>
      <c r="B2558" s="27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</row>
    <row r="2559" spans="1:14" ht="9.75">
      <c r="A2559" s="27"/>
      <c r="B2559" s="35" t="s">
        <v>61</v>
      </c>
      <c r="C2559" s="35"/>
      <c r="D2559" s="35"/>
      <c r="E2559" s="35"/>
      <c r="F2559" s="27"/>
      <c r="G2559" s="27"/>
      <c r="H2559" s="27"/>
      <c r="I2559" s="27"/>
      <c r="J2559" s="34"/>
      <c r="K2559" s="34"/>
      <c r="L2559" s="34"/>
      <c r="M2559" s="34"/>
      <c r="N2559" s="27"/>
    </row>
    <row r="2560" spans="1:14" ht="9.75">
      <c r="A2560" s="30"/>
      <c r="B2560" s="35" t="s">
        <v>62</v>
      </c>
      <c r="C2560" s="35"/>
      <c r="D2560" s="35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</row>
    <row r="2561" spans="1:14" ht="9.75">
      <c r="A2561" s="30"/>
      <c r="B2561" s="35" t="s">
        <v>63</v>
      </c>
      <c r="C2561" s="35"/>
      <c r="D2561" s="35"/>
      <c r="E2561" s="30"/>
      <c r="F2561" s="30"/>
      <c r="G2561" s="30"/>
      <c r="H2561" s="30"/>
      <c r="I2561" s="30"/>
      <c r="J2561" s="30"/>
      <c r="K2561" s="34" t="s">
        <v>64</v>
      </c>
      <c r="L2561" s="34"/>
      <c r="M2561" s="34"/>
      <c r="N2561" s="34"/>
    </row>
    <row r="2562" spans="1:14" ht="9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</row>
    <row r="2563" spans="1:14" ht="9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</row>
    <row r="2564" spans="1:14" ht="9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</row>
    <row r="2582" spans="1:14" ht="16.5" customHeight="1">
      <c r="A2582" s="1"/>
      <c r="B2582" s="1"/>
      <c r="C2582" s="2"/>
      <c r="D2582" s="2"/>
      <c r="E2582" s="2"/>
      <c r="F2582" s="2"/>
      <c r="G2582" s="2"/>
      <c r="H2582" s="2"/>
      <c r="I2582" s="2"/>
      <c r="J2582" s="77" t="s">
        <v>27</v>
      </c>
      <c r="K2582" s="77"/>
      <c r="L2582" s="77"/>
      <c r="M2582" s="77"/>
      <c r="N2582" s="77"/>
    </row>
    <row r="2583" spans="1:14" ht="15.75" customHeight="1">
      <c r="A2583" s="1"/>
      <c r="B2583" s="1"/>
      <c r="C2583" s="2"/>
      <c r="D2583" s="2"/>
      <c r="E2583" s="2"/>
      <c r="F2583" s="2"/>
      <c r="G2583" s="2"/>
      <c r="H2583" s="2"/>
      <c r="I2583" s="2"/>
      <c r="J2583" s="77" t="s">
        <v>28</v>
      </c>
      <c r="K2583" s="77"/>
      <c r="L2583" s="77"/>
      <c r="M2583" s="77"/>
      <c r="N2583" s="77"/>
    </row>
    <row r="2584" spans="1:14" ht="9.75">
      <c r="A2584" s="1"/>
      <c r="B2584" s="1"/>
      <c r="C2584" s="5"/>
      <c r="D2584" s="5"/>
      <c r="E2584" s="5"/>
      <c r="F2584" s="5"/>
      <c r="G2584" s="5"/>
      <c r="H2584" s="5"/>
      <c r="I2584" s="5"/>
      <c r="J2584" s="77" t="s">
        <v>29</v>
      </c>
      <c r="K2584" s="77"/>
      <c r="L2584" s="77"/>
      <c r="M2584" s="77"/>
      <c r="N2584" s="77"/>
    </row>
    <row r="2585" spans="1:14" ht="9.75">
      <c r="A2585" s="1"/>
      <c r="B2585" s="1"/>
      <c r="C2585" s="5"/>
      <c r="D2585" s="5"/>
      <c r="E2585" s="5"/>
      <c r="F2585" s="5"/>
      <c r="G2585" s="5"/>
      <c r="H2585" s="5"/>
      <c r="I2585" s="5"/>
      <c r="J2585" s="77" t="s">
        <v>30</v>
      </c>
      <c r="K2585" s="77"/>
      <c r="L2585" s="77"/>
      <c r="M2585" s="77"/>
      <c r="N2585" s="77"/>
    </row>
    <row r="2586" spans="1:14" ht="9.75">
      <c r="A2586" s="1"/>
      <c r="B2586" s="1"/>
      <c r="C2586" s="2"/>
      <c r="D2586" s="2"/>
      <c r="E2586" s="2"/>
      <c r="F2586" s="2"/>
      <c r="G2586" s="2"/>
      <c r="H2586" s="2"/>
      <c r="I2586" s="2"/>
      <c r="J2586" s="77" t="s">
        <v>31</v>
      </c>
      <c r="K2586" s="77"/>
      <c r="L2586" s="77"/>
      <c r="M2586" s="77"/>
      <c r="N2586" s="77"/>
    </row>
    <row r="2587" spans="1:14" ht="16.5" customHeight="1">
      <c r="A2587" s="1"/>
      <c r="B2587" s="1"/>
      <c r="C2587" s="2"/>
      <c r="D2587" s="2"/>
      <c r="E2587" s="2"/>
      <c r="F2587" s="2"/>
      <c r="G2587" s="2"/>
      <c r="H2587" s="2"/>
      <c r="I2587" s="2"/>
      <c r="J2587" s="3"/>
      <c r="K2587" s="3"/>
      <c r="L2587" s="3"/>
      <c r="M2587" s="3"/>
      <c r="N2587" s="3"/>
    </row>
    <row r="2588" spans="1:14" ht="9.75">
      <c r="A2588" s="83" t="s">
        <v>0</v>
      </c>
      <c r="B2588" s="83"/>
      <c r="C2588" s="83"/>
      <c r="D2588" s="83"/>
      <c r="E2588" s="83"/>
      <c r="F2588" s="83"/>
      <c r="G2588" s="83"/>
      <c r="H2588" s="83"/>
      <c r="I2588" s="83"/>
      <c r="J2588" s="83"/>
      <c r="K2588" s="83"/>
      <c r="L2588" s="83"/>
      <c r="M2588" s="83"/>
      <c r="N2588" s="83"/>
    </row>
    <row r="2589" spans="1:14" ht="9.75">
      <c r="A2589" s="84" t="s">
        <v>32</v>
      </c>
      <c r="B2589" s="84"/>
      <c r="C2589" s="84"/>
      <c r="D2589" s="84"/>
      <c r="E2589" s="84"/>
      <c r="F2589" s="84"/>
      <c r="G2589" s="84"/>
      <c r="H2589" s="84"/>
      <c r="I2589" s="84"/>
      <c r="J2589" s="84"/>
      <c r="K2589" s="84"/>
      <c r="L2589" s="84"/>
      <c r="M2589" s="84"/>
      <c r="N2589" s="84"/>
    </row>
    <row r="2590" spans="1:14" ht="9.75">
      <c r="A2590" s="84" t="s">
        <v>33</v>
      </c>
      <c r="B2590" s="84"/>
      <c r="C2590" s="84"/>
      <c r="D2590" s="84"/>
      <c r="E2590" s="84"/>
      <c r="F2590" s="84"/>
      <c r="G2590" s="84"/>
      <c r="H2590" s="84"/>
      <c r="I2590" s="84"/>
      <c r="J2590" s="84"/>
      <c r="K2590" s="84"/>
      <c r="L2590" s="84"/>
      <c r="M2590" s="84"/>
      <c r="N2590" s="84"/>
    </row>
    <row r="2591" spans="1:17" ht="9.75">
      <c r="A2591" s="85" t="s">
        <v>128</v>
      </c>
      <c r="B2591" s="85"/>
      <c r="C2591" s="85"/>
      <c r="D2591" s="85"/>
      <c r="E2591" s="85"/>
      <c r="F2591" s="77" t="s">
        <v>26</v>
      </c>
      <c r="G2591" s="77"/>
      <c r="H2591" s="77"/>
      <c r="I2591" s="77"/>
      <c r="J2591" s="77"/>
      <c r="K2591" s="77"/>
      <c r="L2591" s="77"/>
      <c r="M2591" s="77"/>
      <c r="N2591" s="77"/>
      <c r="Q2591" s="4" t="s">
        <v>26</v>
      </c>
    </row>
    <row r="2592" spans="1:17" ht="9.75">
      <c r="A2592" s="85" t="s">
        <v>25</v>
      </c>
      <c r="B2592" s="85"/>
      <c r="C2592" s="85"/>
      <c r="D2592" s="7">
        <v>40544</v>
      </c>
      <c r="E2592" s="6"/>
      <c r="F2592" s="77" t="s">
        <v>144</v>
      </c>
      <c r="G2592" s="77"/>
      <c r="H2592" s="77"/>
      <c r="I2592" s="77"/>
      <c r="J2592" s="77"/>
      <c r="K2592" s="77"/>
      <c r="L2592" s="77"/>
      <c r="M2592" s="77"/>
      <c r="N2592" s="77"/>
      <c r="Q2592" s="4" t="s">
        <v>143</v>
      </c>
    </row>
    <row r="2593" spans="1:14" ht="21.75" customHeight="1">
      <c r="A2593" s="8"/>
      <c r="B2593" s="1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ht="9.75">
      <c r="A2594" s="86" t="s">
        <v>98</v>
      </c>
      <c r="B2594" s="86"/>
      <c r="C2594" s="86"/>
      <c r="D2594" s="86"/>
      <c r="E2594" s="86"/>
      <c r="F2594" s="86"/>
      <c r="G2594" s="86"/>
      <c r="H2594" s="86"/>
      <c r="I2594" s="86"/>
      <c r="J2594" s="86"/>
      <c r="K2594" s="86"/>
      <c r="L2594" s="86"/>
      <c r="M2594" s="64" t="s">
        <v>38</v>
      </c>
      <c r="N2594" s="65"/>
    </row>
    <row r="2595" spans="1:16" ht="27.75" customHeight="1">
      <c r="A2595" s="48" t="s">
        <v>1</v>
      </c>
      <c r="B2595" s="48"/>
      <c r="C2595" s="10" t="s">
        <v>35</v>
      </c>
      <c r="D2595" s="10" t="s">
        <v>2</v>
      </c>
      <c r="E2595" s="49" t="s">
        <v>37</v>
      </c>
      <c r="F2595" s="49"/>
      <c r="G2595" s="49"/>
      <c r="H2595" s="49"/>
      <c r="I2595" s="49"/>
      <c r="J2595" s="49"/>
      <c r="K2595" s="49"/>
      <c r="L2595" s="49"/>
      <c r="M2595" s="87"/>
      <c r="N2595" s="88"/>
      <c r="P2595" s="4" t="s">
        <v>37</v>
      </c>
    </row>
    <row r="2596" spans="1:17" ht="19.5" customHeight="1">
      <c r="A2596" s="48"/>
      <c r="B2596" s="48"/>
      <c r="C2596" s="12">
        <v>40238</v>
      </c>
      <c r="D2596" s="13" t="s">
        <v>142</v>
      </c>
      <c r="E2596" s="13" t="s">
        <v>3</v>
      </c>
      <c r="F2596" s="14">
        <f>J2596*10</f>
        <v>306033</v>
      </c>
      <c r="G2596" s="11" t="s">
        <v>4</v>
      </c>
      <c r="H2596" s="14">
        <f>J2596*3</f>
        <v>91809.9</v>
      </c>
      <c r="I2596" s="14" t="s">
        <v>5</v>
      </c>
      <c r="J2596" s="50">
        <v>30603.3</v>
      </c>
      <c r="K2596" s="50"/>
      <c r="L2596" s="50"/>
      <c r="M2596" s="70" t="s">
        <v>6</v>
      </c>
      <c r="N2596" s="75"/>
      <c r="P2596" s="4" t="s">
        <v>3</v>
      </c>
      <c r="Q2596" s="31">
        <v>306033</v>
      </c>
    </row>
    <row r="2597" spans="1:16" ht="18.75" customHeight="1">
      <c r="A2597" s="49" t="s">
        <v>7</v>
      </c>
      <c r="B2597" s="49"/>
      <c r="C2597" s="48" t="s">
        <v>36</v>
      </c>
      <c r="D2597" s="48"/>
      <c r="E2597" s="49" t="s">
        <v>39</v>
      </c>
      <c r="F2597" s="49"/>
      <c r="G2597" s="49"/>
      <c r="H2597" s="49"/>
      <c r="I2597" s="49"/>
      <c r="J2597" s="49"/>
      <c r="K2597" s="49"/>
      <c r="L2597" s="49"/>
      <c r="M2597" s="71"/>
      <c r="N2597" s="76"/>
      <c r="P2597" s="4" t="s">
        <v>39</v>
      </c>
    </row>
    <row r="2598" spans="1:16" ht="59.25" customHeight="1">
      <c r="A2598" s="49"/>
      <c r="B2598" s="49"/>
      <c r="C2598" s="48"/>
      <c r="D2598" s="48"/>
      <c r="E2598" s="48" t="s">
        <v>8</v>
      </c>
      <c r="F2598" s="48"/>
      <c r="G2598" s="48"/>
      <c r="H2598" s="9" t="s">
        <v>9</v>
      </c>
      <c r="I2598" s="48" t="s">
        <v>34</v>
      </c>
      <c r="J2598" s="48"/>
      <c r="K2598" s="48"/>
      <c r="L2598" s="48"/>
      <c r="M2598" s="11" t="s">
        <v>40</v>
      </c>
      <c r="N2598" s="15"/>
      <c r="P2598" s="4" t="s">
        <v>8</v>
      </c>
    </row>
    <row r="2599" spans="1:17" ht="34.5" customHeight="1">
      <c r="A2599" s="49"/>
      <c r="B2599" s="49"/>
      <c r="C2599" s="51">
        <f>E2599+H2599</f>
        <v>3221</v>
      </c>
      <c r="D2599" s="51"/>
      <c r="E2599" s="50">
        <v>3221</v>
      </c>
      <c r="F2599" s="50"/>
      <c r="G2599" s="50"/>
      <c r="H2599" s="14">
        <v>0</v>
      </c>
      <c r="I2599" s="50">
        <v>2211</v>
      </c>
      <c r="J2599" s="50"/>
      <c r="K2599" s="50"/>
      <c r="L2599" s="50"/>
      <c r="M2599" s="11" t="s">
        <v>41</v>
      </c>
      <c r="N2599" s="11"/>
      <c r="P2599" s="31">
        <v>3221</v>
      </c>
      <c r="Q2599" s="31"/>
    </row>
    <row r="2600" spans="1:14" ht="13.5" customHeight="1">
      <c r="A2600" s="64" t="s">
        <v>10</v>
      </c>
      <c r="B2600" s="65"/>
      <c r="C2600" s="73">
        <f>E2599</f>
        <v>3221</v>
      </c>
      <c r="D2600" s="64" t="s">
        <v>11</v>
      </c>
      <c r="E2600" s="68"/>
      <c r="F2600" s="65"/>
      <c r="G2600" s="60"/>
      <c r="H2600" s="64" t="s">
        <v>43</v>
      </c>
      <c r="I2600" s="78"/>
      <c r="J2600" s="78"/>
      <c r="K2600" s="78"/>
      <c r="L2600" s="79"/>
      <c r="M2600" s="70" t="s">
        <v>42</v>
      </c>
      <c r="N2600" s="70">
        <v>18.24</v>
      </c>
    </row>
    <row r="2601" spans="1:14" ht="33.75" customHeight="1">
      <c r="A2601" s="66"/>
      <c r="B2601" s="67"/>
      <c r="C2601" s="74"/>
      <c r="D2601" s="66"/>
      <c r="E2601" s="69"/>
      <c r="F2601" s="67"/>
      <c r="G2601" s="61"/>
      <c r="H2601" s="80"/>
      <c r="I2601" s="81"/>
      <c r="J2601" s="81"/>
      <c r="K2601" s="81"/>
      <c r="L2601" s="82"/>
      <c r="M2601" s="71"/>
      <c r="N2601" s="71"/>
    </row>
    <row r="2602" spans="1:14" ht="9.75" customHeight="1">
      <c r="A2602" s="16"/>
      <c r="B2602" s="16"/>
      <c r="C2602" s="16"/>
      <c r="D2602" s="16"/>
      <c r="E2602" s="16"/>
      <c r="F2602" s="16"/>
      <c r="G2602" s="17"/>
      <c r="H2602" s="18"/>
      <c r="I2602" s="18"/>
      <c r="J2602" s="18"/>
      <c r="K2602" s="18"/>
      <c r="L2602" s="18"/>
      <c r="M2602" s="19"/>
      <c r="N2602" s="19"/>
    </row>
    <row r="2603" spans="1:17" ht="34.5" customHeight="1">
      <c r="A2603" s="52" t="s">
        <v>44</v>
      </c>
      <c r="B2603" s="54"/>
      <c r="C2603" s="9" t="s">
        <v>137</v>
      </c>
      <c r="D2603" s="52" t="s">
        <v>45</v>
      </c>
      <c r="E2603" s="54"/>
      <c r="F2603" s="9">
        <v>5</v>
      </c>
      <c r="G2603" s="52" t="s">
        <v>46</v>
      </c>
      <c r="H2603" s="54"/>
      <c r="I2603" s="9">
        <v>5</v>
      </c>
      <c r="J2603" s="52" t="s">
        <v>47</v>
      </c>
      <c r="K2603" s="53"/>
      <c r="L2603" s="54"/>
      <c r="M2603" s="62">
        <v>75</v>
      </c>
      <c r="N2603" s="63"/>
      <c r="Q2603" s="4">
        <v>5</v>
      </c>
    </row>
    <row r="2604" spans="1:14" ht="71.25" customHeight="1">
      <c r="A2604" s="8"/>
      <c r="B2604" s="1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1:16" ht="12.75" customHeight="1">
      <c r="A2605" s="60" t="s">
        <v>48</v>
      </c>
      <c r="B2605" s="64" t="s">
        <v>12</v>
      </c>
      <c r="C2605" s="68"/>
      <c r="D2605" s="65"/>
      <c r="E2605" s="64" t="s">
        <v>53</v>
      </c>
      <c r="F2605" s="65"/>
      <c r="G2605" s="62" t="s">
        <v>39</v>
      </c>
      <c r="H2605" s="63"/>
      <c r="I2605" s="48" t="s">
        <v>16</v>
      </c>
      <c r="J2605" s="48"/>
      <c r="K2605" s="48"/>
      <c r="L2605" s="48"/>
      <c r="M2605" s="48"/>
      <c r="N2605" s="48"/>
      <c r="P2605" s="4" t="s">
        <v>53</v>
      </c>
    </row>
    <row r="2606" spans="1:14" ht="9.75">
      <c r="A2606" s="61"/>
      <c r="B2606" s="66"/>
      <c r="C2606" s="69"/>
      <c r="D2606" s="67"/>
      <c r="E2606" s="66"/>
      <c r="F2606" s="67"/>
      <c r="G2606" s="62" t="s">
        <v>13</v>
      </c>
      <c r="H2606" s="63"/>
      <c r="I2606" s="48"/>
      <c r="J2606" s="48"/>
      <c r="K2606" s="48"/>
      <c r="L2606" s="48"/>
      <c r="M2606" s="48"/>
      <c r="N2606" s="48"/>
    </row>
    <row r="2607" spans="1:16" ht="9.75">
      <c r="A2607" s="20">
        <v>1</v>
      </c>
      <c r="B2607" s="46">
        <v>2</v>
      </c>
      <c r="C2607" s="56"/>
      <c r="D2607" s="47"/>
      <c r="E2607" s="52">
        <v>3</v>
      </c>
      <c r="F2607" s="54"/>
      <c r="G2607" s="46">
        <v>4</v>
      </c>
      <c r="H2607" s="47"/>
      <c r="I2607" s="56">
        <v>5</v>
      </c>
      <c r="J2607" s="56"/>
      <c r="K2607" s="56"/>
      <c r="L2607" s="56"/>
      <c r="M2607" s="56"/>
      <c r="N2607" s="47"/>
      <c r="P2607" s="4">
        <v>3</v>
      </c>
    </row>
    <row r="2608" spans="1:17" ht="25.5" customHeight="1">
      <c r="A2608" s="11">
        <v>1</v>
      </c>
      <c r="B2608" s="52" t="s">
        <v>49</v>
      </c>
      <c r="C2608" s="53"/>
      <c r="D2608" s="54"/>
      <c r="E2608" s="55">
        <f>J2596*10</f>
        <v>306033</v>
      </c>
      <c r="F2608" s="55"/>
      <c r="G2608" s="55">
        <f>H2596</f>
        <v>91809.9</v>
      </c>
      <c r="H2608" s="55"/>
      <c r="I2608" s="72"/>
      <c r="J2608" s="72"/>
      <c r="K2608" s="72"/>
      <c r="L2608" s="72"/>
      <c r="M2608" s="72"/>
      <c r="N2608" s="72"/>
      <c r="P2608" s="31">
        <v>214223.1</v>
      </c>
      <c r="Q2608" s="31"/>
    </row>
    <row r="2609" spans="1:17" ht="22.5" customHeight="1">
      <c r="A2609" s="11">
        <v>2</v>
      </c>
      <c r="B2609" s="52" t="s">
        <v>50</v>
      </c>
      <c r="C2609" s="53"/>
      <c r="D2609" s="54"/>
      <c r="E2609" s="55">
        <f>E2608</f>
        <v>306033</v>
      </c>
      <c r="F2609" s="55"/>
      <c r="G2609" s="55">
        <f>H2596</f>
        <v>91809.9</v>
      </c>
      <c r="H2609" s="55"/>
      <c r="I2609" s="72"/>
      <c r="J2609" s="72"/>
      <c r="K2609" s="72"/>
      <c r="L2609" s="72"/>
      <c r="M2609" s="72"/>
      <c r="N2609" s="72"/>
      <c r="P2609" s="31">
        <v>214223.1</v>
      </c>
      <c r="Q2609" s="31"/>
    </row>
    <row r="2610" spans="1:17" ht="36" customHeight="1">
      <c r="A2610" s="11">
        <v>3</v>
      </c>
      <c r="B2610" s="52" t="s">
        <v>51</v>
      </c>
      <c r="C2610" s="53"/>
      <c r="D2610" s="54"/>
      <c r="E2610" s="55">
        <v>0</v>
      </c>
      <c r="F2610" s="55"/>
      <c r="G2610" s="55">
        <v>0</v>
      </c>
      <c r="H2610" s="55"/>
      <c r="I2610" s="72"/>
      <c r="J2610" s="72"/>
      <c r="K2610" s="72"/>
      <c r="L2610" s="72"/>
      <c r="M2610" s="72"/>
      <c r="N2610" s="72"/>
      <c r="P2610" s="31">
        <v>0</v>
      </c>
      <c r="Q2610" s="31"/>
    </row>
    <row r="2611" spans="1:17" ht="36" customHeight="1">
      <c r="A2611" s="11">
        <v>4</v>
      </c>
      <c r="B2611" s="52" t="s">
        <v>52</v>
      </c>
      <c r="C2611" s="53"/>
      <c r="D2611" s="54"/>
      <c r="E2611" s="55">
        <f>E2608</f>
        <v>306033</v>
      </c>
      <c r="F2611" s="55"/>
      <c r="G2611" s="55">
        <f>H2596</f>
        <v>91809.9</v>
      </c>
      <c r="H2611" s="55"/>
      <c r="I2611" s="72"/>
      <c r="J2611" s="72"/>
      <c r="K2611" s="72"/>
      <c r="L2611" s="72"/>
      <c r="M2611" s="72"/>
      <c r="N2611" s="72"/>
      <c r="P2611" s="31">
        <v>214223.1</v>
      </c>
      <c r="Q2611" s="31"/>
    </row>
    <row r="2612" spans="1:16" ht="12" customHeight="1">
      <c r="A2612" s="60" t="s">
        <v>48</v>
      </c>
      <c r="B2612" s="64" t="s">
        <v>12</v>
      </c>
      <c r="C2612" s="68"/>
      <c r="D2612" s="65"/>
      <c r="E2612" s="64" t="s">
        <v>53</v>
      </c>
      <c r="F2612" s="65"/>
      <c r="G2612" s="64" t="s">
        <v>55</v>
      </c>
      <c r="H2612" s="65"/>
      <c r="I2612" s="64" t="s">
        <v>39</v>
      </c>
      <c r="J2612" s="68"/>
      <c r="K2612" s="68"/>
      <c r="L2612" s="68"/>
      <c r="M2612" s="64" t="s">
        <v>56</v>
      </c>
      <c r="N2612" s="65"/>
      <c r="P2612" s="4" t="s">
        <v>53</v>
      </c>
    </row>
    <row r="2613" spans="1:14" ht="30.75" customHeight="1">
      <c r="A2613" s="61"/>
      <c r="B2613" s="66"/>
      <c r="C2613" s="69"/>
      <c r="D2613" s="67"/>
      <c r="E2613" s="66"/>
      <c r="F2613" s="67"/>
      <c r="G2613" s="66"/>
      <c r="H2613" s="67"/>
      <c r="I2613" s="52" t="s">
        <v>17</v>
      </c>
      <c r="J2613" s="54"/>
      <c r="K2613" s="52" t="s">
        <v>18</v>
      </c>
      <c r="L2613" s="54"/>
      <c r="M2613" s="66"/>
      <c r="N2613" s="67"/>
    </row>
    <row r="2614" spans="1:16" ht="12" customHeight="1">
      <c r="A2614" s="20">
        <v>1</v>
      </c>
      <c r="B2614" s="46">
        <v>2</v>
      </c>
      <c r="C2614" s="56"/>
      <c r="D2614" s="47"/>
      <c r="E2614" s="52">
        <v>3</v>
      </c>
      <c r="F2614" s="54"/>
      <c r="G2614" s="46">
        <v>4</v>
      </c>
      <c r="H2614" s="47"/>
      <c r="I2614" s="46" t="s">
        <v>14</v>
      </c>
      <c r="J2614" s="47"/>
      <c r="K2614" s="56" t="s">
        <v>15</v>
      </c>
      <c r="L2614" s="47"/>
      <c r="M2614" s="46">
        <v>5</v>
      </c>
      <c r="N2614" s="47"/>
      <c r="P2614" s="4">
        <v>3</v>
      </c>
    </row>
    <row r="2615" spans="1:14" ht="9.75">
      <c r="A2615" s="20"/>
      <c r="B2615" s="57" t="s">
        <v>58</v>
      </c>
      <c r="C2615" s="58"/>
      <c r="D2615" s="59"/>
      <c r="E2615" s="52"/>
      <c r="F2615" s="54"/>
      <c r="G2615" s="46"/>
      <c r="H2615" s="47"/>
      <c r="I2615" s="46"/>
      <c r="J2615" s="47"/>
      <c r="K2615" s="56"/>
      <c r="L2615" s="47"/>
      <c r="M2615" s="46"/>
      <c r="N2615" s="47"/>
    </row>
    <row r="2616" spans="1:17" ht="49.5" customHeight="1">
      <c r="A2616" s="11">
        <v>5</v>
      </c>
      <c r="B2616" s="52" t="s">
        <v>65</v>
      </c>
      <c r="C2616" s="53"/>
      <c r="D2616" s="54"/>
      <c r="E2616" s="55">
        <f>G2616+P2616</f>
        <v>493019.84</v>
      </c>
      <c r="F2616" s="55"/>
      <c r="G2616" s="44">
        <f>G2618+G2619+G2620+G2621+G2622+G2623+G2624+G2625+G2626+G2627+G2628+G2629+G2630+G2631+G2632</f>
        <v>110699.59000000001</v>
      </c>
      <c r="H2616" s="45"/>
      <c r="I2616" s="44">
        <f>I2618+I2619+I2620+I2621+I2622+I2623+I2624+I2625+I2626+I2627+I2628+I2629+I2630+I2631+I2632</f>
        <v>68079.52</v>
      </c>
      <c r="J2616" s="45"/>
      <c r="K2616" s="44">
        <f>K2618+K2619+K2620+K2621+K2622+K2623+K2624+K2625+K2626+K2627+K2628+K2629+K2630+K2631+K2632</f>
        <v>42620.07</v>
      </c>
      <c r="L2616" s="45"/>
      <c r="M2616" s="46"/>
      <c r="N2616" s="47"/>
      <c r="P2616" s="31">
        <v>382320.25</v>
      </c>
      <c r="Q2616" s="31"/>
    </row>
    <row r="2617" spans="1:17" ht="8.25" customHeight="1">
      <c r="A2617" s="11"/>
      <c r="B2617" s="52" t="s">
        <v>57</v>
      </c>
      <c r="C2617" s="53"/>
      <c r="D2617" s="54"/>
      <c r="E2617" s="44"/>
      <c r="F2617" s="45"/>
      <c r="G2617" s="44"/>
      <c r="H2617" s="45"/>
      <c r="I2617" s="46"/>
      <c r="J2617" s="47"/>
      <c r="K2617" s="46"/>
      <c r="L2617" s="47"/>
      <c r="M2617" s="46"/>
      <c r="N2617" s="47"/>
      <c r="P2617" s="31"/>
      <c r="Q2617" s="31"/>
    </row>
    <row r="2618" spans="1:17" ht="30.75" customHeight="1">
      <c r="A2618" s="11" t="s">
        <v>54</v>
      </c>
      <c r="B2618" s="52" t="s">
        <v>66</v>
      </c>
      <c r="C2618" s="53"/>
      <c r="D2618" s="54"/>
      <c r="E2618" s="55">
        <f aca="true" t="shared" si="58" ref="E2618:E2631">G2618+P2618</f>
        <v>34719.59</v>
      </c>
      <c r="F2618" s="55"/>
      <c r="G2618" s="55">
        <f>I2618+K2618</f>
        <v>7084.42</v>
      </c>
      <c r="H2618" s="55"/>
      <c r="I2618" s="44">
        <v>7084.42</v>
      </c>
      <c r="J2618" s="45"/>
      <c r="K2618" s="44"/>
      <c r="L2618" s="45"/>
      <c r="M2618" s="46"/>
      <c r="N2618" s="47"/>
      <c r="P2618" s="31">
        <v>27635.17</v>
      </c>
      <c r="Q2618" s="31"/>
    </row>
    <row r="2619" spans="1:17" ht="47.25" customHeight="1">
      <c r="A2619" s="21" t="s">
        <v>67</v>
      </c>
      <c r="B2619" s="52" t="s">
        <v>81</v>
      </c>
      <c r="C2619" s="53"/>
      <c r="D2619" s="54"/>
      <c r="E2619" s="55">
        <f t="shared" si="58"/>
        <v>85012.62999999999</v>
      </c>
      <c r="F2619" s="55"/>
      <c r="G2619" s="55">
        <f>I2619+K2619</f>
        <v>13501.98</v>
      </c>
      <c r="H2619" s="55"/>
      <c r="I2619" s="44">
        <v>13501.98</v>
      </c>
      <c r="J2619" s="45"/>
      <c r="K2619" s="44"/>
      <c r="L2619" s="45"/>
      <c r="M2619" s="46"/>
      <c r="N2619" s="47"/>
      <c r="P2619" s="31">
        <v>71510.65</v>
      </c>
      <c r="Q2619" s="31"/>
    </row>
    <row r="2620" spans="1:17" ht="30.75" customHeight="1">
      <c r="A2620" s="21" t="s">
        <v>68</v>
      </c>
      <c r="B2620" s="52" t="s">
        <v>82</v>
      </c>
      <c r="C2620" s="53"/>
      <c r="D2620" s="54"/>
      <c r="E2620" s="55">
        <f t="shared" si="58"/>
        <v>38757.270000000004</v>
      </c>
      <c r="F2620" s="55"/>
      <c r="G2620" s="55">
        <f aca="true" t="shared" si="59" ref="G2620:G2631">I2620+K2620</f>
        <v>11692.68</v>
      </c>
      <c r="H2620" s="55"/>
      <c r="I2620" s="44"/>
      <c r="J2620" s="45"/>
      <c r="K2620" s="44">
        <v>11692.68</v>
      </c>
      <c r="L2620" s="45"/>
      <c r="M2620" s="46"/>
      <c r="N2620" s="47"/>
      <c r="P2620" s="31">
        <v>27064.59</v>
      </c>
      <c r="Q2620" s="31"/>
    </row>
    <row r="2621" spans="1:17" ht="30" customHeight="1">
      <c r="A2621" s="21" t="s">
        <v>69</v>
      </c>
      <c r="B2621" s="52" t="s">
        <v>83</v>
      </c>
      <c r="C2621" s="53"/>
      <c r="D2621" s="54"/>
      <c r="E2621" s="55">
        <f t="shared" si="58"/>
        <v>34854.95</v>
      </c>
      <c r="F2621" s="55"/>
      <c r="G2621" s="55">
        <f t="shared" si="59"/>
        <v>17324.29</v>
      </c>
      <c r="H2621" s="55"/>
      <c r="I2621" s="44">
        <v>7513.14</v>
      </c>
      <c r="J2621" s="45"/>
      <c r="K2621" s="44">
        <v>9811.15</v>
      </c>
      <c r="L2621" s="45"/>
      <c r="M2621" s="46"/>
      <c r="N2621" s="47"/>
      <c r="P2621" s="31">
        <v>17530.66</v>
      </c>
      <c r="Q2621" s="31"/>
    </row>
    <row r="2622" spans="1:17" ht="47.25" customHeight="1">
      <c r="A2622" s="21" t="s">
        <v>70</v>
      </c>
      <c r="B2622" s="52" t="s">
        <v>84</v>
      </c>
      <c r="C2622" s="53"/>
      <c r="D2622" s="54"/>
      <c r="E2622" s="55">
        <f t="shared" si="58"/>
        <v>114195.32999999999</v>
      </c>
      <c r="F2622" s="55"/>
      <c r="G2622" s="55">
        <f t="shared" si="59"/>
        <v>26143.15</v>
      </c>
      <c r="H2622" s="55"/>
      <c r="I2622" s="44">
        <v>26143.15</v>
      </c>
      <c r="J2622" s="45"/>
      <c r="K2622" s="44"/>
      <c r="L2622" s="45"/>
      <c r="M2622" s="46"/>
      <c r="N2622" s="47"/>
      <c r="P2622" s="31">
        <v>88052.18</v>
      </c>
      <c r="Q2622" s="31"/>
    </row>
    <row r="2623" spans="1:17" ht="52.5" customHeight="1">
      <c r="A2623" s="21" t="s">
        <v>71</v>
      </c>
      <c r="B2623" s="52" t="s">
        <v>85</v>
      </c>
      <c r="C2623" s="53"/>
      <c r="D2623" s="54"/>
      <c r="E2623" s="55">
        <f t="shared" si="58"/>
        <v>91814.52</v>
      </c>
      <c r="F2623" s="55"/>
      <c r="G2623" s="55">
        <f t="shared" si="59"/>
        <v>13836.83</v>
      </c>
      <c r="H2623" s="55"/>
      <c r="I2623" s="44">
        <v>13836.83</v>
      </c>
      <c r="J2623" s="45"/>
      <c r="K2623" s="44"/>
      <c r="L2623" s="45"/>
      <c r="M2623" s="46"/>
      <c r="N2623" s="47"/>
      <c r="P2623" s="31">
        <v>77977.69</v>
      </c>
      <c r="Q2623" s="31"/>
    </row>
    <row r="2624" spans="1:17" ht="56.25" customHeight="1">
      <c r="A2624" s="21" t="s">
        <v>72</v>
      </c>
      <c r="B2624" s="52" t="s">
        <v>86</v>
      </c>
      <c r="C2624" s="53"/>
      <c r="D2624" s="54"/>
      <c r="E2624" s="55">
        <f t="shared" si="58"/>
        <v>0</v>
      </c>
      <c r="F2624" s="55"/>
      <c r="G2624" s="55">
        <f t="shared" si="59"/>
        <v>0</v>
      </c>
      <c r="H2624" s="55"/>
      <c r="I2624" s="44"/>
      <c r="J2624" s="45"/>
      <c r="K2624" s="44"/>
      <c r="L2624" s="45"/>
      <c r="M2624" s="46"/>
      <c r="N2624" s="47"/>
      <c r="P2624" s="31">
        <v>0</v>
      </c>
      <c r="Q2624" s="31"/>
    </row>
    <row r="2625" spans="1:17" ht="48" customHeight="1">
      <c r="A2625" s="21" t="s">
        <v>73</v>
      </c>
      <c r="B2625" s="52" t="s">
        <v>94</v>
      </c>
      <c r="C2625" s="53"/>
      <c r="D2625" s="54"/>
      <c r="E2625" s="55">
        <f t="shared" si="58"/>
        <v>42078.27</v>
      </c>
      <c r="F2625" s="55"/>
      <c r="G2625" s="55">
        <f t="shared" si="59"/>
        <v>0</v>
      </c>
      <c r="H2625" s="55"/>
      <c r="I2625" s="44"/>
      <c r="J2625" s="45"/>
      <c r="K2625" s="44"/>
      <c r="L2625" s="45"/>
      <c r="M2625" s="46"/>
      <c r="N2625" s="47"/>
      <c r="P2625" s="31">
        <v>42078.27</v>
      </c>
      <c r="Q2625" s="31"/>
    </row>
    <row r="2626" spans="1:17" ht="48" customHeight="1">
      <c r="A2626" s="21" t="s">
        <v>74</v>
      </c>
      <c r="B2626" s="52" t="s">
        <v>93</v>
      </c>
      <c r="C2626" s="53"/>
      <c r="D2626" s="54"/>
      <c r="E2626" s="55">
        <f t="shared" si="58"/>
        <v>5240.41</v>
      </c>
      <c r="F2626" s="55"/>
      <c r="G2626" s="55">
        <f t="shared" si="59"/>
        <v>1611.02</v>
      </c>
      <c r="H2626" s="55"/>
      <c r="I2626" s="44"/>
      <c r="J2626" s="45"/>
      <c r="K2626" s="44">
        <v>1611.02</v>
      </c>
      <c r="L2626" s="45"/>
      <c r="M2626" s="46"/>
      <c r="N2626" s="47"/>
      <c r="P2626" s="31">
        <v>3629.39</v>
      </c>
      <c r="Q2626" s="31"/>
    </row>
    <row r="2627" spans="1:17" ht="54.75" customHeight="1">
      <c r="A2627" s="21" t="s">
        <v>75</v>
      </c>
      <c r="B2627" s="52" t="s">
        <v>92</v>
      </c>
      <c r="C2627" s="53"/>
      <c r="D2627" s="54"/>
      <c r="E2627" s="55">
        <f t="shared" si="58"/>
        <v>0</v>
      </c>
      <c r="F2627" s="55"/>
      <c r="G2627" s="55">
        <f t="shared" si="59"/>
        <v>0</v>
      </c>
      <c r="H2627" s="55"/>
      <c r="I2627" s="44"/>
      <c r="J2627" s="45"/>
      <c r="K2627" s="44"/>
      <c r="L2627" s="45"/>
      <c r="M2627" s="46"/>
      <c r="N2627" s="47"/>
      <c r="P2627" s="31">
        <v>0</v>
      </c>
      <c r="Q2627" s="31"/>
    </row>
    <row r="2628" spans="1:17" ht="38.25" customHeight="1">
      <c r="A2628" s="21" t="s">
        <v>76</v>
      </c>
      <c r="B2628" s="52" t="s">
        <v>91</v>
      </c>
      <c r="C2628" s="53"/>
      <c r="D2628" s="54"/>
      <c r="E2628" s="55">
        <f t="shared" si="58"/>
        <v>10012.3</v>
      </c>
      <c r="F2628" s="55"/>
      <c r="G2628" s="55">
        <f t="shared" si="59"/>
        <v>3003.69</v>
      </c>
      <c r="H2628" s="55"/>
      <c r="I2628" s="44"/>
      <c r="J2628" s="45"/>
      <c r="K2628" s="44">
        <v>3003.69</v>
      </c>
      <c r="L2628" s="45"/>
      <c r="M2628" s="46"/>
      <c r="N2628" s="47"/>
      <c r="P2628" s="31">
        <v>7008.61</v>
      </c>
      <c r="Q2628" s="31"/>
    </row>
    <row r="2629" spans="1:17" ht="53.25" customHeight="1">
      <c r="A2629" s="21" t="s">
        <v>77</v>
      </c>
      <c r="B2629" s="52" t="s">
        <v>90</v>
      </c>
      <c r="C2629" s="53"/>
      <c r="D2629" s="54"/>
      <c r="E2629" s="55">
        <f t="shared" si="58"/>
        <v>5030.1</v>
      </c>
      <c r="F2629" s="55"/>
      <c r="G2629" s="55">
        <f t="shared" si="59"/>
        <v>2218.35</v>
      </c>
      <c r="H2629" s="55"/>
      <c r="I2629" s="44"/>
      <c r="J2629" s="45"/>
      <c r="K2629" s="44">
        <v>2218.35</v>
      </c>
      <c r="L2629" s="45"/>
      <c r="M2629" s="46"/>
      <c r="N2629" s="47"/>
      <c r="P2629" s="31">
        <v>2811.75</v>
      </c>
      <c r="Q2629" s="31"/>
    </row>
    <row r="2630" spans="1:17" ht="36" customHeight="1">
      <c r="A2630" s="21" t="s">
        <v>78</v>
      </c>
      <c r="B2630" s="52" t="s">
        <v>89</v>
      </c>
      <c r="C2630" s="53"/>
      <c r="D2630" s="54"/>
      <c r="E2630" s="55">
        <f t="shared" si="58"/>
        <v>24311.87</v>
      </c>
      <c r="F2630" s="55"/>
      <c r="G2630" s="55">
        <f t="shared" si="59"/>
        <v>12185.4</v>
      </c>
      <c r="H2630" s="55"/>
      <c r="I2630" s="44"/>
      <c r="J2630" s="45"/>
      <c r="K2630" s="44">
        <v>12185.4</v>
      </c>
      <c r="L2630" s="45"/>
      <c r="M2630" s="46"/>
      <c r="N2630" s="47"/>
      <c r="P2630" s="31">
        <v>12126.47</v>
      </c>
      <c r="Q2630" s="31"/>
    </row>
    <row r="2631" spans="1:17" ht="39.75" customHeight="1">
      <c r="A2631" s="21" t="s">
        <v>79</v>
      </c>
      <c r="B2631" s="52" t="s">
        <v>88</v>
      </c>
      <c r="C2631" s="53"/>
      <c r="D2631" s="54"/>
      <c r="E2631" s="55">
        <f t="shared" si="58"/>
        <v>6992.6</v>
      </c>
      <c r="F2631" s="55"/>
      <c r="G2631" s="55">
        <f t="shared" si="59"/>
        <v>2097.78</v>
      </c>
      <c r="H2631" s="55"/>
      <c r="I2631" s="44"/>
      <c r="J2631" s="45"/>
      <c r="K2631" s="44">
        <v>2097.78</v>
      </c>
      <c r="L2631" s="45"/>
      <c r="M2631" s="46"/>
      <c r="N2631" s="47"/>
      <c r="P2631" s="31">
        <v>4894.82</v>
      </c>
      <c r="Q2631" s="31"/>
    </row>
    <row r="2632" spans="1:17" ht="60" customHeight="1">
      <c r="A2632" s="21" t="s">
        <v>80</v>
      </c>
      <c r="B2632" s="52" t="s">
        <v>87</v>
      </c>
      <c r="C2632" s="53"/>
      <c r="D2632" s="54"/>
      <c r="E2632" s="55">
        <v>0</v>
      </c>
      <c r="F2632" s="55"/>
      <c r="G2632" s="55">
        <v>0</v>
      </c>
      <c r="H2632" s="55"/>
      <c r="I2632" s="55">
        <v>0</v>
      </c>
      <c r="J2632" s="55"/>
      <c r="K2632" s="55">
        <v>0</v>
      </c>
      <c r="L2632" s="55"/>
      <c r="M2632" s="46"/>
      <c r="N2632" s="47"/>
      <c r="P2632" s="31">
        <v>0</v>
      </c>
      <c r="Q2632" s="31"/>
    </row>
    <row r="2633" spans="1:14" ht="9.75">
      <c r="A2633" s="22"/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4"/>
    </row>
    <row r="2634" spans="1:16" ht="12.75" customHeight="1">
      <c r="A2634" s="49" t="s">
        <v>19</v>
      </c>
      <c r="B2634" s="36" t="s">
        <v>21</v>
      </c>
      <c r="C2634" s="37"/>
      <c r="D2634" s="38"/>
      <c r="E2634" s="36" t="s">
        <v>59</v>
      </c>
      <c r="F2634" s="38"/>
      <c r="G2634" s="92">
        <f>N2635*10</f>
        <v>587510.4</v>
      </c>
      <c r="H2634" s="93"/>
      <c r="I2634" s="89" t="s">
        <v>39</v>
      </c>
      <c r="J2634" s="90"/>
      <c r="K2634" s="90"/>
      <c r="L2634" s="90"/>
      <c r="M2634" s="90"/>
      <c r="N2634" s="91"/>
      <c r="P2634" s="4" t="s">
        <v>59</v>
      </c>
    </row>
    <row r="2635" spans="1:14" ht="44.25" customHeight="1">
      <c r="A2635" s="49"/>
      <c r="B2635" s="39"/>
      <c r="C2635" s="40"/>
      <c r="D2635" s="41"/>
      <c r="E2635" s="39"/>
      <c r="F2635" s="41"/>
      <c r="G2635" s="94"/>
      <c r="H2635" s="95"/>
      <c r="I2635" s="46" t="s">
        <v>4</v>
      </c>
      <c r="J2635" s="47"/>
      <c r="K2635" s="44">
        <f>N2635*3</f>
        <v>176253.12</v>
      </c>
      <c r="L2635" s="45"/>
      <c r="M2635" s="25" t="s">
        <v>5</v>
      </c>
      <c r="N2635" s="26">
        <f>ROUND((C2599*(N2596+N2598+N2599+N2600)),2)</f>
        <v>58751.04</v>
      </c>
    </row>
    <row r="2636" spans="1:16" ht="21" customHeight="1">
      <c r="A2636" s="49"/>
      <c r="B2636" s="42" t="s">
        <v>20</v>
      </c>
      <c r="C2636" s="43"/>
      <c r="D2636" s="32"/>
      <c r="E2636" s="46" t="s">
        <v>59</v>
      </c>
      <c r="F2636" s="47"/>
      <c r="G2636" s="44">
        <f>N2636*10</f>
        <v>587510.4</v>
      </c>
      <c r="H2636" s="45"/>
      <c r="I2636" s="46" t="s">
        <v>4</v>
      </c>
      <c r="J2636" s="47"/>
      <c r="K2636" s="44">
        <f>N2636*3</f>
        <v>176253.12</v>
      </c>
      <c r="L2636" s="45"/>
      <c r="M2636" s="25" t="s">
        <v>5</v>
      </c>
      <c r="N2636" s="26">
        <f>ROUND((E2599*(N2596+N2598+N2599+N2600)),2)</f>
        <v>58751.04</v>
      </c>
      <c r="P2636" s="4" t="s">
        <v>59</v>
      </c>
    </row>
    <row r="2637" spans="1:14" ht="9.75">
      <c r="A2637" s="27"/>
      <c r="B2637" s="27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27"/>
      <c r="N2637" s="27"/>
    </row>
    <row r="2638" spans="1:14" ht="9.75">
      <c r="A2638" s="27"/>
      <c r="B2638" s="27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27"/>
      <c r="N2638" s="27"/>
    </row>
    <row r="2639" spans="1:14" ht="9.75">
      <c r="A2639" s="27"/>
      <c r="B2639" s="28" t="s">
        <v>22</v>
      </c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7"/>
      <c r="N2639" s="27"/>
    </row>
    <row r="2640" spans="1:14" ht="9.75">
      <c r="A2640" s="27"/>
      <c r="B2640" s="28" t="s">
        <v>23</v>
      </c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7"/>
      <c r="N2640" s="27"/>
    </row>
    <row r="2641" spans="1:14" ht="9.75">
      <c r="A2641" s="27"/>
      <c r="B2641" s="33" t="s">
        <v>24</v>
      </c>
      <c r="C2641" s="33"/>
      <c r="D2641" s="33"/>
      <c r="E2641" s="33"/>
      <c r="F2641" s="33"/>
      <c r="G2641" s="33"/>
      <c r="H2641" s="33"/>
      <c r="I2641" s="33"/>
      <c r="J2641" s="33"/>
      <c r="K2641" s="33"/>
      <c r="L2641" s="33"/>
      <c r="M2641" s="27"/>
      <c r="N2641" s="27"/>
    </row>
    <row r="2642" spans="1:14" ht="9.75">
      <c r="A2642" s="27"/>
      <c r="B2642" s="33"/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27"/>
      <c r="N2642" s="27"/>
    </row>
    <row r="2643" spans="1:14" ht="9.75">
      <c r="A2643" s="27"/>
      <c r="B2643" s="27"/>
      <c r="C2643" s="27"/>
      <c r="D2643" s="27"/>
      <c r="E2643" s="27"/>
      <c r="F2643" s="27"/>
      <c r="G2643" s="27"/>
      <c r="H2643" s="27"/>
      <c r="I2643" s="27"/>
      <c r="J2643" s="27"/>
      <c r="K2643" s="27"/>
      <c r="L2643" s="27"/>
      <c r="M2643" s="27"/>
      <c r="N2643" s="27"/>
    </row>
    <row r="2644" spans="1:14" ht="9.75">
      <c r="A2644" s="27"/>
      <c r="B2644" s="28" t="s">
        <v>95</v>
      </c>
      <c r="C2644" s="28"/>
      <c r="D2644" s="28"/>
      <c r="E2644" s="27"/>
      <c r="F2644" s="28"/>
      <c r="G2644" s="28"/>
      <c r="H2644" s="28"/>
      <c r="I2644" s="28"/>
      <c r="J2644" s="34" t="s">
        <v>97</v>
      </c>
      <c r="K2644" s="34"/>
      <c r="L2644" s="34"/>
      <c r="M2644" s="34"/>
      <c r="N2644" s="34"/>
    </row>
    <row r="2645" spans="1:14" ht="9.75">
      <c r="A2645" s="27"/>
      <c r="B2645" s="28"/>
      <c r="C2645" s="28"/>
      <c r="D2645" s="28"/>
      <c r="E2645" s="27"/>
      <c r="F2645" s="17"/>
      <c r="G2645" s="17"/>
      <c r="H2645" s="17"/>
      <c r="I2645" s="17"/>
      <c r="J2645" s="29"/>
      <c r="K2645" s="29"/>
      <c r="L2645" s="29"/>
      <c r="M2645" s="29"/>
      <c r="N2645" s="29"/>
    </row>
    <row r="2646" spans="1:14" ht="9.75">
      <c r="A2646" s="27"/>
      <c r="B2646" s="35" t="s">
        <v>60</v>
      </c>
      <c r="C2646" s="35"/>
      <c r="D2646" s="35"/>
      <c r="E2646" s="27"/>
      <c r="F2646" s="33"/>
      <c r="G2646" s="33"/>
      <c r="H2646" s="33"/>
      <c r="I2646" s="33"/>
      <c r="J2646" s="34" t="s">
        <v>96</v>
      </c>
      <c r="K2646" s="34"/>
      <c r="L2646" s="34"/>
      <c r="M2646" s="34"/>
      <c r="N2646" s="34"/>
    </row>
    <row r="2647" spans="1:14" ht="9.75">
      <c r="A2647" s="27"/>
      <c r="B2647" s="27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27"/>
      <c r="N2647" s="27"/>
    </row>
    <row r="2648" spans="1:14" ht="9.75">
      <c r="A2648" s="27"/>
      <c r="B2648" s="35" t="s">
        <v>61</v>
      </c>
      <c r="C2648" s="35"/>
      <c r="D2648" s="35"/>
      <c r="E2648" s="35"/>
      <c r="F2648" s="27"/>
      <c r="G2648" s="27"/>
      <c r="H2648" s="27"/>
      <c r="I2648" s="27"/>
      <c r="J2648" s="34"/>
      <c r="K2648" s="34"/>
      <c r="L2648" s="34"/>
      <c r="M2648" s="34"/>
      <c r="N2648" s="27"/>
    </row>
    <row r="2649" spans="1:14" ht="9.75">
      <c r="A2649" s="30"/>
      <c r="B2649" s="35" t="s">
        <v>62</v>
      </c>
      <c r="C2649" s="35"/>
      <c r="D2649" s="35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</row>
    <row r="2650" spans="1:14" ht="9.75">
      <c r="A2650" s="30"/>
      <c r="B2650" s="35" t="s">
        <v>63</v>
      </c>
      <c r="C2650" s="35"/>
      <c r="D2650" s="35"/>
      <c r="E2650" s="30"/>
      <c r="F2650" s="30"/>
      <c r="G2650" s="30"/>
      <c r="H2650" s="30"/>
      <c r="I2650" s="30"/>
      <c r="J2650" s="30"/>
      <c r="K2650" s="34" t="s">
        <v>64</v>
      </c>
      <c r="L2650" s="34"/>
      <c r="M2650" s="34"/>
      <c r="N2650" s="34"/>
    </row>
    <row r="2651" spans="1:14" ht="9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</row>
    <row r="2652" spans="1:14" ht="9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</row>
    <row r="2653" spans="1:14" ht="9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</row>
    <row r="2671" spans="1:14" ht="16.5" customHeight="1">
      <c r="A2671" s="1"/>
      <c r="B2671" s="1"/>
      <c r="C2671" s="2"/>
      <c r="D2671" s="2"/>
      <c r="E2671" s="2"/>
      <c r="F2671" s="2"/>
      <c r="G2671" s="2"/>
      <c r="H2671" s="2"/>
      <c r="I2671" s="2"/>
      <c r="J2671" s="77" t="s">
        <v>27</v>
      </c>
      <c r="K2671" s="77"/>
      <c r="L2671" s="77"/>
      <c r="M2671" s="77"/>
      <c r="N2671" s="77"/>
    </row>
    <row r="2672" spans="1:14" ht="15.75" customHeight="1">
      <c r="A2672" s="1"/>
      <c r="B2672" s="1"/>
      <c r="C2672" s="2"/>
      <c r="D2672" s="2"/>
      <c r="E2672" s="2"/>
      <c r="F2672" s="2"/>
      <c r="G2672" s="2"/>
      <c r="H2672" s="2"/>
      <c r="I2672" s="2"/>
      <c r="J2672" s="77" t="s">
        <v>28</v>
      </c>
      <c r="K2672" s="77"/>
      <c r="L2672" s="77"/>
      <c r="M2672" s="77"/>
      <c r="N2672" s="77"/>
    </row>
    <row r="2673" spans="1:14" ht="9.75">
      <c r="A2673" s="1"/>
      <c r="B2673" s="1"/>
      <c r="C2673" s="5"/>
      <c r="D2673" s="5"/>
      <c r="E2673" s="5"/>
      <c r="F2673" s="5"/>
      <c r="G2673" s="5"/>
      <c r="H2673" s="5"/>
      <c r="I2673" s="5"/>
      <c r="J2673" s="77" t="s">
        <v>29</v>
      </c>
      <c r="K2673" s="77"/>
      <c r="L2673" s="77"/>
      <c r="M2673" s="77"/>
      <c r="N2673" s="77"/>
    </row>
    <row r="2674" spans="1:14" ht="9.75">
      <c r="A2674" s="1"/>
      <c r="B2674" s="1"/>
      <c r="C2674" s="5"/>
      <c r="D2674" s="5"/>
      <c r="E2674" s="5"/>
      <c r="F2674" s="5"/>
      <c r="G2674" s="5"/>
      <c r="H2674" s="5"/>
      <c r="I2674" s="5"/>
      <c r="J2674" s="77" t="s">
        <v>30</v>
      </c>
      <c r="K2674" s="77"/>
      <c r="L2674" s="77"/>
      <c r="M2674" s="77"/>
      <c r="N2674" s="77"/>
    </row>
    <row r="2675" spans="1:14" ht="9.75">
      <c r="A2675" s="1"/>
      <c r="B2675" s="1"/>
      <c r="C2675" s="2"/>
      <c r="D2675" s="2"/>
      <c r="E2675" s="2"/>
      <c r="F2675" s="2"/>
      <c r="G2675" s="2"/>
      <c r="H2675" s="2"/>
      <c r="I2675" s="2"/>
      <c r="J2675" s="77" t="s">
        <v>31</v>
      </c>
      <c r="K2675" s="77"/>
      <c r="L2675" s="77"/>
      <c r="M2675" s="77"/>
      <c r="N2675" s="77"/>
    </row>
    <row r="2676" spans="1:14" ht="16.5" customHeight="1">
      <c r="A2676" s="1"/>
      <c r="B2676" s="1"/>
      <c r="C2676" s="2"/>
      <c r="D2676" s="2"/>
      <c r="E2676" s="2"/>
      <c r="F2676" s="2"/>
      <c r="G2676" s="2"/>
      <c r="H2676" s="2"/>
      <c r="I2676" s="2"/>
      <c r="J2676" s="3"/>
      <c r="K2676" s="3"/>
      <c r="L2676" s="3"/>
      <c r="M2676" s="3"/>
      <c r="N2676" s="3"/>
    </row>
    <row r="2677" spans="1:14" ht="9.75">
      <c r="A2677" s="83" t="s">
        <v>0</v>
      </c>
      <c r="B2677" s="83"/>
      <c r="C2677" s="83"/>
      <c r="D2677" s="83"/>
      <c r="E2677" s="83"/>
      <c r="F2677" s="83"/>
      <c r="G2677" s="83"/>
      <c r="H2677" s="83"/>
      <c r="I2677" s="83"/>
      <c r="J2677" s="83"/>
      <c r="K2677" s="83"/>
      <c r="L2677" s="83"/>
      <c r="M2677" s="83"/>
      <c r="N2677" s="83"/>
    </row>
    <row r="2678" spans="1:14" ht="9.75">
      <c r="A2678" s="84" t="s">
        <v>32</v>
      </c>
      <c r="B2678" s="84"/>
      <c r="C2678" s="84"/>
      <c r="D2678" s="84"/>
      <c r="E2678" s="84"/>
      <c r="F2678" s="84"/>
      <c r="G2678" s="84"/>
      <c r="H2678" s="84"/>
      <c r="I2678" s="84"/>
      <c r="J2678" s="84"/>
      <c r="K2678" s="84"/>
      <c r="L2678" s="84"/>
      <c r="M2678" s="84"/>
      <c r="N2678" s="84"/>
    </row>
    <row r="2679" spans="1:14" ht="9.75">
      <c r="A2679" s="84" t="s">
        <v>33</v>
      </c>
      <c r="B2679" s="84"/>
      <c r="C2679" s="84"/>
      <c r="D2679" s="84"/>
      <c r="E2679" s="84"/>
      <c r="F2679" s="84"/>
      <c r="G2679" s="84"/>
      <c r="H2679" s="84"/>
      <c r="I2679" s="84"/>
      <c r="J2679" s="84"/>
      <c r="K2679" s="84"/>
      <c r="L2679" s="84"/>
      <c r="M2679" s="84"/>
      <c r="N2679" s="84"/>
    </row>
    <row r="2680" spans="1:17" ht="9.75">
      <c r="A2680" s="85" t="s">
        <v>129</v>
      </c>
      <c r="B2680" s="85"/>
      <c r="C2680" s="85"/>
      <c r="D2680" s="85"/>
      <c r="E2680" s="85"/>
      <c r="F2680" s="77" t="s">
        <v>26</v>
      </c>
      <c r="G2680" s="77"/>
      <c r="H2680" s="77"/>
      <c r="I2680" s="77"/>
      <c r="J2680" s="77"/>
      <c r="K2680" s="77"/>
      <c r="L2680" s="77"/>
      <c r="M2680" s="77"/>
      <c r="N2680" s="77"/>
      <c r="Q2680" s="4" t="s">
        <v>26</v>
      </c>
    </row>
    <row r="2681" spans="1:17" ht="9.75">
      <c r="A2681" s="85" t="s">
        <v>25</v>
      </c>
      <c r="B2681" s="85"/>
      <c r="C2681" s="85"/>
      <c r="D2681" s="7">
        <v>40544</v>
      </c>
      <c r="E2681" s="6"/>
      <c r="F2681" s="77" t="s">
        <v>144</v>
      </c>
      <c r="G2681" s="77"/>
      <c r="H2681" s="77"/>
      <c r="I2681" s="77"/>
      <c r="J2681" s="77"/>
      <c r="K2681" s="77"/>
      <c r="L2681" s="77"/>
      <c r="M2681" s="77"/>
      <c r="N2681" s="77"/>
      <c r="Q2681" s="4" t="s">
        <v>143</v>
      </c>
    </row>
    <row r="2682" spans="1:14" ht="21.75" customHeight="1">
      <c r="A2682" s="8"/>
      <c r="B2682" s="1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</row>
    <row r="2683" spans="1:14" ht="9.75">
      <c r="A2683" s="86" t="s">
        <v>98</v>
      </c>
      <c r="B2683" s="86"/>
      <c r="C2683" s="86"/>
      <c r="D2683" s="86"/>
      <c r="E2683" s="86"/>
      <c r="F2683" s="86"/>
      <c r="G2683" s="86"/>
      <c r="H2683" s="86"/>
      <c r="I2683" s="86"/>
      <c r="J2683" s="86"/>
      <c r="K2683" s="86"/>
      <c r="L2683" s="86"/>
      <c r="M2683" s="64" t="s">
        <v>38</v>
      </c>
      <c r="N2683" s="65"/>
    </row>
    <row r="2684" spans="1:16" ht="27.75" customHeight="1">
      <c r="A2684" s="48" t="s">
        <v>1</v>
      </c>
      <c r="B2684" s="48"/>
      <c r="C2684" s="10" t="s">
        <v>35</v>
      </c>
      <c r="D2684" s="10" t="s">
        <v>2</v>
      </c>
      <c r="E2684" s="49" t="s">
        <v>37</v>
      </c>
      <c r="F2684" s="49"/>
      <c r="G2684" s="49"/>
      <c r="H2684" s="49"/>
      <c r="I2684" s="49"/>
      <c r="J2684" s="49"/>
      <c r="K2684" s="49"/>
      <c r="L2684" s="49"/>
      <c r="M2684" s="87"/>
      <c r="N2684" s="88"/>
      <c r="P2684" s="4" t="s">
        <v>37</v>
      </c>
    </row>
    <row r="2685" spans="1:17" ht="19.5" customHeight="1">
      <c r="A2685" s="48"/>
      <c r="B2685" s="48"/>
      <c r="C2685" s="12">
        <v>40238</v>
      </c>
      <c r="D2685" s="13" t="s">
        <v>142</v>
      </c>
      <c r="E2685" s="13" t="s">
        <v>3</v>
      </c>
      <c r="F2685" s="14">
        <f>J2685*10</f>
        <v>633693.3999999999</v>
      </c>
      <c r="G2685" s="11" t="s">
        <v>4</v>
      </c>
      <c r="H2685" s="14">
        <f>J2685*3</f>
        <v>190108.02</v>
      </c>
      <c r="I2685" s="14" t="s">
        <v>5</v>
      </c>
      <c r="J2685" s="50">
        <v>63369.34</v>
      </c>
      <c r="K2685" s="50"/>
      <c r="L2685" s="50"/>
      <c r="M2685" s="70" t="s">
        <v>6</v>
      </c>
      <c r="N2685" s="75">
        <v>22.92</v>
      </c>
      <c r="P2685" s="4" t="s">
        <v>3</v>
      </c>
      <c r="Q2685" s="31">
        <v>633693.4</v>
      </c>
    </row>
    <row r="2686" spans="1:16" ht="18.75" customHeight="1">
      <c r="A2686" s="49" t="s">
        <v>7</v>
      </c>
      <c r="B2686" s="49"/>
      <c r="C2686" s="48" t="s">
        <v>36</v>
      </c>
      <c r="D2686" s="48"/>
      <c r="E2686" s="49" t="s">
        <v>39</v>
      </c>
      <c r="F2686" s="49"/>
      <c r="G2686" s="49"/>
      <c r="H2686" s="49"/>
      <c r="I2686" s="49"/>
      <c r="J2686" s="49"/>
      <c r="K2686" s="49"/>
      <c r="L2686" s="49"/>
      <c r="M2686" s="71"/>
      <c r="N2686" s="76"/>
      <c r="P2686" s="4" t="s">
        <v>39</v>
      </c>
    </row>
    <row r="2687" spans="1:16" ht="59.25" customHeight="1">
      <c r="A2687" s="49"/>
      <c r="B2687" s="49"/>
      <c r="C2687" s="48"/>
      <c r="D2687" s="48"/>
      <c r="E2687" s="48" t="s">
        <v>8</v>
      </c>
      <c r="F2687" s="48"/>
      <c r="G2687" s="48"/>
      <c r="H2687" s="9" t="s">
        <v>9</v>
      </c>
      <c r="I2687" s="48" t="s">
        <v>34</v>
      </c>
      <c r="J2687" s="48"/>
      <c r="K2687" s="48"/>
      <c r="L2687" s="48"/>
      <c r="M2687" s="11" t="s">
        <v>40</v>
      </c>
      <c r="N2687" s="15"/>
      <c r="P2687" s="4" t="s">
        <v>8</v>
      </c>
    </row>
    <row r="2688" spans="1:17" ht="34.5" customHeight="1">
      <c r="A2688" s="49"/>
      <c r="B2688" s="49"/>
      <c r="C2688" s="51">
        <f>E2688+H2688</f>
        <v>6387</v>
      </c>
      <c r="D2688" s="51"/>
      <c r="E2688" s="50">
        <v>5453</v>
      </c>
      <c r="F2688" s="50"/>
      <c r="G2688" s="50"/>
      <c r="H2688" s="14">
        <v>934</v>
      </c>
      <c r="I2688" s="50">
        <v>1072</v>
      </c>
      <c r="J2688" s="50"/>
      <c r="K2688" s="50"/>
      <c r="L2688" s="50"/>
      <c r="M2688" s="11" t="s">
        <v>41</v>
      </c>
      <c r="N2688" s="11"/>
      <c r="P2688" s="31">
        <v>5453</v>
      </c>
      <c r="Q2688" s="31"/>
    </row>
    <row r="2689" spans="1:14" ht="13.5" customHeight="1">
      <c r="A2689" s="64" t="s">
        <v>10</v>
      </c>
      <c r="B2689" s="65"/>
      <c r="C2689" s="73">
        <f>E2688</f>
        <v>5453</v>
      </c>
      <c r="D2689" s="64" t="s">
        <v>11</v>
      </c>
      <c r="E2689" s="68"/>
      <c r="F2689" s="65"/>
      <c r="G2689" s="60"/>
      <c r="H2689" s="64" t="s">
        <v>43</v>
      </c>
      <c r="I2689" s="78"/>
      <c r="J2689" s="78"/>
      <c r="K2689" s="78"/>
      <c r="L2689" s="79"/>
      <c r="M2689" s="70" t="s">
        <v>42</v>
      </c>
      <c r="N2689" s="70"/>
    </row>
    <row r="2690" spans="1:14" ht="33.75" customHeight="1">
      <c r="A2690" s="66"/>
      <c r="B2690" s="67"/>
      <c r="C2690" s="74"/>
      <c r="D2690" s="66"/>
      <c r="E2690" s="69"/>
      <c r="F2690" s="67"/>
      <c r="G2690" s="61"/>
      <c r="H2690" s="80"/>
      <c r="I2690" s="81"/>
      <c r="J2690" s="81"/>
      <c r="K2690" s="81"/>
      <c r="L2690" s="82"/>
      <c r="M2690" s="71"/>
      <c r="N2690" s="71"/>
    </row>
    <row r="2691" spans="1:14" ht="9.75" customHeight="1">
      <c r="A2691" s="16"/>
      <c r="B2691" s="16"/>
      <c r="C2691" s="16"/>
      <c r="D2691" s="16"/>
      <c r="E2691" s="16"/>
      <c r="F2691" s="16"/>
      <c r="G2691" s="17"/>
      <c r="H2691" s="18"/>
      <c r="I2691" s="18"/>
      <c r="J2691" s="18"/>
      <c r="K2691" s="18"/>
      <c r="L2691" s="18"/>
      <c r="M2691" s="19"/>
      <c r="N2691" s="19"/>
    </row>
    <row r="2692" spans="1:17" ht="34.5" customHeight="1">
      <c r="A2692" s="52" t="s">
        <v>44</v>
      </c>
      <c r="B2692" s="54"/>
      <c r="C2692" s="9" t="s">
        <v>141</v>
      </c>
      <c r="D2692" s="52" t="s">
        <v>45</v>
      </c>
      <c r="E2692" s="54"/>
      <c r="F2692" s="9">
        <v>9</v>
      </c>
      <c r="G2692" s="52" t="s">
        <v>46</v>
      </c>
      <c r="H2692" s="54"/>
      <c r="I2692" s="9">
        <v>4</v>
      </c>
      <c r="J2692" s="52" t="s">
        <v>47</v>
      </c>
      <c r="K2692" s="53"/>
      <c r="L2692" s="54"/>
      <c r="M2692" s="62">
        <v>128</v>
      </c>
      <c r="N2692" s="63"/>
      <c r="Q2692" s="4">
        <v>9</v>
      </c>
    </row>
    <row r="2693" spans="1:14" ht="71.25" customHeight="1">
      <c r="A2693" s="8"/>
      <c r="B2693" s="1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</row>
    <row r="2694" spans="1:16" ht="12.75" customHeight="1">
      <c r="A2694" s="60" t="s">
        <v>48</v>
      </c>
      <c r="B2694" s="64" t="s">
        <v>12</v>
      </c>
      <c r="C2694" s="68"/>
      <c r="D2694" s="65"/>
      <c r="E2694" s="64" t="s">
        <v>53</v>
      </c>
      <c r="F2694" s="65"/>
      <c r="G2694" s="62" t="s">
        <v>39</v>
      </c>
      <c r="H2694" s="63"/>
      <c r="I2694" s="48" t="s">
        <v>16</v>
      </c>
      <c r="J2694" s="48"/>
      <c r="K2694" s="48"/>
      <c r="L2694" s="48"/>
      <c r="M2694" s="48"/>
      <c r="N2694" s="48"/>
      <c r="P2694" s="4" t="s">
        <v>53</v>
      </c>
    </row>
    <row r="2695" spans="1:14" ht="9.75">
      <c r="A2695" s="61"/>
      <c r="B2695" s="66"/>
      <c r="C2695" s="69"/>
      <c r="D2695" s="67"/>
      <c r="E2695" s="66"/>
      <c r="F2695" s="67"/>
      <c r="G2695" s="62" t="s">
        <v>13</v>
      </c>
      <c r="H2695" s="63"/>
      <c r="I2695" s="48"/>
      <c r="J2695" s="48"/>
      <c r="K2695" s="48"/>
      <c r="L2695" s="48"/>
      <c r="M2695" s="48"/>
      <c r="N2695" s="48"/>
    </row>
    <row r="2696" spans="1:16" ht="9.75">
      <c r="A2696" s="20">
        <v>1</v>
      </c>
      <c r="B2696" s="46">
        <v>2</v>
      </c>
      <c r="C2696" s="56"/>
      <c r="D2696" s="47"/>
      <c r="E2696" s="52">
        <v>3</v>
      </c>
      <c r="F2696" s="54"/>
      <c r="G2696" s="46">
        <v>4</v>
      </c>
      <c r="H2696" s="47"/>
      <c r="I2696" s="56">
        <v>5</v>
      </c>
      <c r="J2696" s="56"/>
      <c r="K2696" s="56"/>
      <c r="L2696" s="56"/>
      <c r="M2696" s="56"/>
      <c r="N2696" s="47"/>
      <c r="P2696" s="4">
        <v>3</v>
      </c>
    </row>
    <row r="2697" spans="1:17" ht="25.5" customHeight="1">
      <c r="A2697" s="11">
        <v>1</v>
      </c>
      <c r="B2697" s="52" t="s">
        <v>49</v>
      </c>
      <c r="C2697" s="53"/>
      <c r="D2697" s="54"/>
      <c r="E2697" s="55">
        <f>J2685*10</f>
        <v>633693.3999999999</v>
      </c>
      <c r="F2697" s="55"/>
      <c r="G2697" s="55">
        <f>H2685</f>
        <v>190108.02</v>
      </c>
      <c r="H2697" s="55"/>
      <c r="I2697" s="72"/>
      <c r="J2697" s="72"/>
      <c r="K2697" s="72"/>
      <c r="L2697" s="72"/>
      <c r="M2697" s="72"/>
      <c r="N2697" s="72"/>
      <c r="P2697" s="31">
        <v>443585.38</v>
      </c>
      <c r="Q2697" s="31"/>
    </row>
    <row r="2698" spans="1:17" ht="22.5" customHeight="1">
      <c r="A2698" s="11">
        <v>2</v>
      </c>
      <c r="B2698" s="52" t="s">
        <v>50</v>
      </c>
      <c r="C2698" s="53"/>
      <c r="D2698" s="54"/>
      <c r="E2698" s="55">
        <f>E2697</f>
        <v>633693.3999999999</v>
      </c>
      <c r="F2698" s="55"/>
      <c r="G2698" s="55">
        <f>H2685</f>
        <v>190108.02</v>
      </c>
      <c r="H2698" s="55"/>
      <c r="I2698" s="72"/>
      <c r="J2698" s="72"/>
      <c r="K2698" s="72"/>
      <c r="L2698" s="72"/>
      <c r="M2698" s="72"/>
      <c r="N2698" s="72"/>
      <c r="P2698" s="31">
        <v>443585.38</v>
      </c>
      <c r="Q2698" s="31"/>
    </row>
    <row r="2699" spans="1:17" ht="36" customHeight="1">
      <c r="A2699" s="11">
        <v>3</v>
      </c>
      <c r="B2699" s="52" t="s">
        <v>51</v>
      </c>
      <c r="C2699" s="53"/>
      <c r="D2699" s="54"/>
      <c r="E2699" s="55">
        <v>0</v>
      </c>
      <c r="F2699" s="55"/>
      <c r="G2699" s="55">
        <v>0</v>
      </c>
      <c r="H2699" s="55"/>
      <c r="I2699" s="72"/>
      <c r="J2699" s="72"/>
      <c r="K2699" s="72"/>
      <c r="L2699" s="72"/>
      <c r="M2699" s="72"/>
      <c r="N2699" s="72"/>
      <c r="P2699" s="31">
        <v>0</v>
      </c>
      <c r="Q2699" s="31"/>
    </row>
    <row r="2700" spans="1:17" ht="36" customHeight="1">
      <c r="A2700" s="11">
        <v>4</v>
      </c>
      <c r="B2700" s="52" t="s">
        <v>52</v>
      </c>
      <c r="C2700" s="53"/>
      <c r="D2700" s="54"/>
      <c r="E2700" s="55">
        <f>E2697</f>
        <v>633693.3999999999</v>
      </c>
      <c r="F2700" s="55"/>
      <c r="G2700" s="55">
        <f>H2685</f>
        <v>190108.02</v>
      </c>
      <c r="H2700" s="55"/>
      <c r="I2700" s="72"/>
      <c r="J2700" s="72"/>
      <c r="K2700" s="72"/>
      <c r="L2700" s="72"/>
      <c r="M2700" s="72"/>
      <c r="N2700" s="72"/>
      <c r="P2700" s="31">
        <v>443585.38</v>
      </c>
      <c r="Q2700" s="31"/>
    </row>
    <row r="2701" spans="1:16" ht="12" customHeight="1">
      <c r="A2701" s="60" t="s">
        <v>48</v>
      </c>
      <c r="B2701" s="64" t="s">
        <v>12</v>
      </c>
      <c r="C2701" s="68"/>
      <c r="D2701" s="65"/>
      <c r="E2701" s="64" t="s">
        <v>53</v>
      </c>
      <c r="F2701" s="65"/>
      <c r="G2701" s="64" t="s">
        <v>55</v>
      </c>
      <c r="H2701" s="65"/>
      <c r="I2701" s="64" t="s">
        <v>39</v>
      </c>
      <c r="J2701" s="68"/>
      <c r="K2701" s="68"/>
      <c r="L2701" s="68"/>
      <c r="M2701" s="64" t="s">
        <v>56</v>
      </c>
      <c r="N2701" s="65"/>
      <c r="P2701" s="4" t="s">
        <v>53</v>
      </c>
    </row>
    <row r="2702" spans="1:14" ht="30.75" customHeight="1">
      <c r="A2702" s="61"/>
      <c r="B2702" s="66"/>
      <c r="C2702" s="69"/>
      <c r="D2702" s="67"/>
      <c r="E2702" s="66"/>
      <c r="F2702" s="67"/>
      <c r="G2702" s="66"/>
      <c r="H2702" s="67"/>
      <c r="I2702" s="52" t="s">
        <v>17</v>
      </c>
      <c r="J2702" s="54"/>
      <c r="K2702" s="52" t="s">
        <v>18</v>
      </c>
      <c r="L2702" s="54"/>
      <c r="M2702" s="66"/>
      <c r="N2702" s="67"/>
    </row>
    <row r="2703" spans="1:16" ht="12" customHeight="1">
      <c r="A2703" s="20">
        <v>1</v>
      </c>
      <c r="B2703" s="46">
        <v>2</v>
      </c>
      <c r="C2703" s="56"/>
      <c r="D2703" s="47"/>
      <c r="E2703" s="52">
        <v>3</v>
      </c>
      <c r="F2703" s="54"/>
      <c r="G2703" s="46">
        <v>4</v>
      </c>
      <c r="H2703" s="47"/>
      <c r="I2703" s="46" t="s">
        <v>14</v>
      </c>
      <c r="J2703" s="47"/>
      <c r="K2703" s="56" t="s">
        <v>15</v>
      </c>
      <c r="L2703" s="47"/>
      <c r="M2703" s="46">
        <v>5</v>
      </c>
      <c r="N2703" s="47"/>
      <c r="P2703" s="4">
        <v>3</v>
      </c>
    </row>
    <row r="2704" spans="1:14" ht="9.75">
      <c r="A2704" s="20"/>
      <c r="B2704" s="57" t="s">
        <v>58</v>
      </c>
      <c r="C2704" s="58"/>
      <c r="D2704" s="59"/>
      <c r="E2704" s="52"/>
      <c r="F2704" s="54"/>
      <c r="G2704" s="46"/>
      <c r="H2704" s="47"/>
      <c r="I2704" s="46"/>
      <c r="J2704" s="47"/>
      <c r="K2704" s="56"/>
      <c r="L2704" s="47"/>
      <c r="M2704" s="46"/>
      <c r="N2704" s="47"/>
    </row>
    <row r="2705" spans="1:17" ht="49.5" customHeight="1">
      <c r="A2705" s="11">
        <v>5</v>
      </c>
      <c r="B2705" s="52" t="s">
        <v>65</v>
      </c>
      <c r="C2705" s="53"/>
      <c r="D2705" s="54"/>
      <c r="E2705" s="55">
        <f>G2705+P2705</f>
        <v>1151532.83</v>
      </c>
      <c r="F2705" s="55"/>
      <c r="G2705" s="44">
        <f>G2707+G2708+G2709+G2710+G2711+G2712+G2713+G2714+G2715+G2716+G2717+G2718+G2719+G2720+G2721</f>
        <v>350483.08999999997</v>
      </c>
      <c r="H2705" s="45"/>
      <c r="I2705" s="44">
        <f>I2707+I2708+I2709+I2710+I2711+I2712+I2713+I2714+I2715+I2716+I2717+I2718+I2719+I2720+I2721</f>
        <v>143998.81</v>
      </c>
      <c r="J2705" s="45"/>
      <c r="K2705" s="44">
        <f>K2707+K2708+K2709+K2710+K2711+K2712+K2713+K2714+K2715+K2716+K2717+K2718+K2719+K2720+K2721</f>
        <v>206484.28</v>
      </c>
      <c r="L2705" s="45"/>
      <c r="M2705" s="46"/>
      <c r="N2705" s="47"/>
      <c r="P2705" s="31">
        <v>801049.74</v>
      </c>
      <c r="Q2705" s="31"/>
    </row>
    <row r="2706" spans="1:17" ht="8.25" customHeight="1">
      <c r="A2706" s="11"/>
      <c r="B2706" s="52" t="s">
        <v>57</v>
      </c>
      <c r="C2706" s="53"/>
      <c r="D2706" s="54"/>
      <c r="E2706" s="44"/>
      <c r="F2706" s="45"/>
      <c r="G2706" s="44"/>
      <c r="H2706" s="45"/>
      <c r="I2706" s="46"/>
      <c r="J2706" s="47"/>
      <c r="K2706" s="46"/>
      <c r="L2706" s="47"/>
      <c r="M2706" s="46"/>
      <c r="N2706" s="47"/>
      <c r="P2706" s="31"/>
      <c r="Q2706" s="31"/>
    </row>
    <row r="2707" spans="1:17" ht="30.75" customHeight="1">
      <c r="A2707" s="11" t="s">
        <v>54</v>
      </c>
      <c r="B2707" s="52" t="s">
        <v>66</v>
      </c>
      <c r="C2707" s="53"/>
      <c r="D2707" s="54"/>
      <c r="E2707" s="55">
        <f aca="true" t="shared" si="60" ref="E2707:E2720">G2707+P2707</f>
        <v>58203.79</v>
      </c>
      <c r="F2707" s="55"/>
      <c r="G2707" s="55">
        <f>I2707+K2707</f>
        <v>12058.85</v>
      </c>
      <c r="H2707" s="55"/>
      <c r="I2707" s="44">
        <v>12058.85</v>
      </c>
      <c r="J2707" s="45"/>
      <c r="K2707" s="44"/>
      <c r="L2707" s="45"/>
      <c r="M2707" s="46"/>
      <c r="N2707" s="47"/>
      <c r="P2707" s="31">
        <v>46144.94</v>
      </c>
      <c r="Q2707" s="31"/>
    </row>
    <row r="2708" spans="1:17" ht="47.25" customHeight="1">
      <c r="A2708" s="21" t="s">
        <v>67</v>
      </c>
      <c r="B2708" s="52" t="s">
        <v>81</v>
      </c>
      <c r="C2708" s="53"/>
      <c r="D2708" s="54"/>
      <c r="E2708" s="55">
        <f t="shared" si="60"/>
        <v>242410.57</v>
      </c>
      <c r="F2708" s="55"/>
      <c r="G2708" s="55">
        <f>I2708+K2708</f>
        <v>46991.07</v>
      </c>
      <c r="H2708" s="55"/>
      <c r="I2708" s="44">
        <v>46991.07</v>
      </c>
      <c r="J2708" s="45"/>
      <c r="K2708" s="44"/>
      <c r="L2708" s="45"/>
      <c r="M2708" s="46"/>
      <c r="N2708" s="47"/>
      <c r="P2708" s="31">
        <v>195419.5</v>
      </c>
      <c r="Q2708" s="31"/>
    </row>
    <row r="2709" spans="1:17" ht="30.75" customHeight="1">
      <c r="A2709" s="21" t="s">
        <v>68</v>
      </c>
      <c r="B2709" s="52" t="s">
        <v>82</v>
      </c>
      <c r="C2709" s="53"/>
      <c r="D2709" s="54"/>
      <c r="E2709" s="55">
        <f t="shared" si="60"/>
        <v>59284.130000000005</v>
      </c>
      <c r="F2709" s="55"/>
      <c r="G2709" s="55">
        <f aca="true" t="shared" si="61" ref="G2709:G2720">I2709+K2709</f>
        <v>17880.45</v>
      </c>
      <c r="H2709" s="55"/>
      <c r="I2709" s="44"/>
      <c r="J2709" s="45"/>
      <c r="K2709" s="44">
        <v>17880.45</v>
      </c>
      <c r="L2709" s="45"/>
      <c r="M2709" s="46"/>
      <c r="N2709" s="47"/>
      <c r="P2709" s="31">
        <v>41403.68</v>
      </c>
      <c r="Q2709" s="31"/>
    </row>
    <row r="2710" spans="1:17" ht="30" customHeight="1">
      <c r="A2710" s="21" t="s">
        <v>69</v>
      </c>
      <c r="B2710" s="52" t="s">
        <v>83</v>
      </c>
      <c r="C2710" s="53"/>
      <c r="D2710" s="54"/>
      <c r="E2710" s="55">
        <f t="shared" si="60"/>
        <v>53407.84</v>
      </c>
      <c r="F2710" s="55"/>
      <c r="G2710" s="55">
        <f t="shared" si="61"/>
        <v>26560.88</v>
      </c>
      <c r="H2710" s="55"/>
      <c r="I2710" s="44">
        <v>11505.84</v>
      </c>
      <c r="J2710" s="45"/>
      <c r="K2710" s="44">
        <v>15055.04</v>
      </c>
      <c r="L2710" s="45"/>
      <c r="M2710" s="46"/>
      <c r="N2710" s="47"/>
      <c r="P2710" s="31">
        <v>26846.96</v>
      </c>
      <c r="Q2710" s="31"/>
    </row>
    <row r="2711" spans="1:17" ht="47.25" customHeight="1">
      <c r="A2711" s="21" t="s">
        <v>70</v>
      </c>
      <c r="B2711" s="52" t="s">
        <v>84</v>
      </c>
      <c r="C2711" s="53"/>
      <c r="D2711" s="54"/>
      <c r="E2711" s="55">
        <f t="shared" si="60"/>
        <v>266068.53</v>
      </c>
      <c r="F2711" s="55"/>
      <c r="G2711" s="55">
        <f t="shared" si="61"/>
        <v>83666.36</v>
      </c>
      <c r="H2711" s="55"/>
      <c r="I2711" s="44">
        <v>53220</v>
      </c>
      <c r="J2711" s="45"/>
      <c r="K2711" s="44">
        <v>30446.36</v>
      </c>
      <c r="L2711" s="45"/>
      <c r="M2711" s="46"/>
      <c r="N2711" s="47"/>
      <c r="P2711" s="31">
        <v>182402.17</v>
      </c>
      <c r="Q2711" s="31"/>
    </row>
    <row r="2712" spans="1:17" ht="52.5" customHeight="1">
      <c r="A2712" s="21" t="s">
        <v>71</v>
      </c>
      <c r="B2712" s="52" t="s">
        <v>85</v>
      </c>
      <c r="C2712" s="53"/>
      <c r="D2712" s="54"/>
      <c r="E2712" s="55">
        <f t="shared" si="60"/>
        <v>134682.63999999998</v>
      </c>
      <c r="F2712" s="55"/>
      <c r="G2712" s="55">
        <f t="shared" si="61"/>
        <v>20223.05</v>
      </c>
      <c r="H2712" s="55"/>
      <c r="I2712" s="44">
        <v>20223.05</v>
      </c>
      <c r="J2712" s="45"/>
      <c r="K2712" s="44"/>
      <c r="L2712" s="45"/>
      <c r="M2712" s="46"/>
      <c r="N2712" s="47"/>
      <c r="P2712" s="31">
        <v>114459.59</v>
      </c>
      <c r="Q2712" s="31"/>
    </row>
    <row r="2713" spans="1:17" ht="56.25" customHeight="1">
      <c r="A2713" s="21" t="s">
        <v>72</v>
      </c>
      <c r="B2713" s="52" t="s">
        <v>86</v>
      </c>
      <c r="C2713" s="53"/>
      <c r="D2713" s="54"/>
      <c r="E2713" s="55">
        <f t="shared" si="60"/>
        <v>122340.61</v>
      </c>
      <c r="F2713" s="55"/>
      <c r="G2713" s="55">
        <f t="shared" si="61"/>
        <v>35944.64</v>
      </c>
      <c r="H2713" s="55"/>
      <c r="I2713" s="44"/>
      <c r="J2713" s="45"/>
      <c r="K2713" s="44">
        <v>35944.64</v>
      </c>
      <c r="L2713" s="45"/>
      <c r="M2713" s="46"/>
      <c r="N2713" s="47"/>
      <c r="P2713" s="31">
        <v>86395.97</v>
      </c>
      <c r="Q2713" s="31"/>
    </row>
    <row r="2714" spans="1:17" ht="48" customHeight="1">
      <c r="A2714" s="21" t="s">
        <v>73</v>
      </c>
      <c r="B2714" s="52" t="s">
        <v>94</v>
      </c>
      <c r="C2714" s="53"/>
      <c r="D2714" s="54"/>
      <c r="E2714" s="55">
        <f t="shared" si="60"/>
        <v>53608.84</v>
      </c>
      <c r="F2714" s="55"/>
      <c r="G2714" s="55">
        <f t="shared" si="61"/>
        <v>53608.84</v>
      </c>
      <c r="H2714" s="55"/>
      <c r="I2714" s="44"/>
      <c r="J2714" s="45"/>
      <c r="K2714" s="44">
        <v>53608.84</v>
      </c>
      <c r="L2714" s="45"/>
      <c r="M2714" s="46"/>
      <c r="N2714" s="47"/>
      <c r="P2714" s="31">
        <v>0</v>
      </c>
      <c r="Q2714" s="31"/>
    </row>
    <row r="2715" spans="1:17" ht="48" customHeight="1">
      <c r="A2715" s="21" t="s">
        <v>74</v>
      </c>
      <c r="B2715" s="52" t="s">
        <v>93</v>
      </c>
      <c r="C2715" s="53"/>
      <c r="D2715" s="54"/>
      <c r="E2715" s="55">
        <f t="shared" si="60"/>
        <v>2016.59</v>
      </c>
      <c r="F2715" s="55"/>
      <c r="G2715" s="55">
        <f t="shared" si="61"/>
        <v>0</v>
      </c>
      <c r="H2715" s="55"/>
      <c r="I2715" s="44"/>
      <c r="J2715" s="45"/>
      <c r="K2715" s="44"/>
      <c r="L2715" s="45"/>
      <c r="M2715" s="46"/>
      <c r="N2715" s="47"/>
      <c r="P2715" s="31">
        <v>2016.59</v>
      </c>
      <c r="Q2715" s="31"/>
    </row>
    <row r="2716" spans="1:17" ht="54.75" customHeight="1">
      <c r="A2716" s="21" t="s">
        <v>75</v>
      </c>
      <c r="B2716" s="52" t="s">
        <v>92</v>
      </c>
      <c r="C2716" s="53"/>
      <c r="D2716" s="54"/>
      <c r="E2716" s="55">
        <f t="shared" si="60"/>
        <v>51036.18</v>
      </c>
      <c r="F2716" s="55"/>
      <c r="G2716" s="55">
        <f t="shared" si="61"/>
        <v>0</v>
      </c>
      <c r="H2716" s="55"/>
      <c r="I2716" s="44"/>
      <c r="J2716" s="45"/>
      <c r="K2716" s="44"/>
      <c r="L2716" s="45"/>
      <c r="M2716" s="46"/>
      <c r="N2716" s="47"/>
      <c r="P2716" s="31">
        <v>51036.18</v>
      </c>
      <c r="Q2716" s="31"/>
    </row>
    <row r="2717" spans="1:17" ht="38.25" customHeight="1">
      <c r="A2717" s="21" t="s">
        <v>76</v>
      </c>
      <c r="B2717" s="52" t="s">
        <v>91</v>
      </c>
      <c r="C2717" s="53"/>
      <c r="D2717" s="54"/>
      <c r="E2717" s="55">
        <f t="shared" si="60"/>
        <v>16950.4</v>
      </c>
      <c r="F2717" s="55"/>
      <c r="G2717" s="55">
        <f t="shared" si="61"/>
        <v>5085.12</v>
      </c>
      <c r="H2717" s="55"/>
      <c r="I2717" s="44"/>
      <c r="J2717" s="45"/>
      <c r="K2717" s="44">
        <v>5085.12</v>
      </c>
      <c r="L2717" s="45"/>
      <c r="M2717" s="46"/>
      <c r="N2717" s="47"/>
      <c r="P2717" s="31">
        <v>11865.28</v>
      </c>
      <c r="Q2717" s="31"/>
    </row>
    <row r="2718" spans="1:17" ht="53.25" customHeight="1">
      <c r="A2718" s="21" t="s">
        <v>77</v>
      </c>
      <c r="B2718" s="52" t="s">
        <v>90</v>
      </c>
      <c r="C2718" s="53"/>
      <c r="D2718" s="54"/>
      <c r="E2718" s="55">
        <f t="shared" si="60"/>
        <v>13972.5</v>
      </c>
      <c r="F2718" s="55"/>
      <c r="G2718" s="55">
        <f t="shared" si="61"/>
        <v>4899</v>
      </c>
      <c r="H2718" s="55"/>
      <c r="I2718" s="44"/>
      <c r="J2718" s="45"/>
      <c r="K2718" s="44">
        <v>4899</v>
      </c>
      <c r="L2718" s="45"/>
      <c r="M2718" s="46"/>
      <c r="N2718" s="47"/>
      <c r="P2718" s="31">
        <v>9073.5</v>
      </c>
      <c r="Q2718" s="31"/>
    </row>
    <row r="2719" spans="1:17" ht="36" customHeight="1">
      <c r="A2719" s="21" t="s">
        <v>78</v>
      </c>
      <c r="B2719" s="52" t="s">
        <v>89</v>
      </c>
      <c r="C2719" s="53"/>
      <c r="D2719" s="54"/>
      <c r="E2719" s="55">
        <f t="shared" si="60"/>
        <v>60897.909999999996</v>
      </c>
      <c r="F2719" s="55"/>
      <c r="G2719" s="55">
        <f t="shared" si="61"/>
        <v>41479.59</v>
      </c>
      <c r="H2719" s="55"/>
      <c r="I2719" s="44"/>
      <c r="J2719" s="45"/>
      <c r="K2719" s="44">
        <v>41479.59</v>
      </c>
      <c r="L2719" s="45"/>
      <c r="M2719" s="46"/>
      <c r="N2719" s="47"/>
      <c r="P2719" s="31">
        <v>19418.32</v>
      </c>
      <c r="Q2719" s="31"/>
    </row>
    <row r="2720" spans="1:17" ht="39.75" customHeight="1">
      <c r="A2720" s="21" t="s">
        <v>79</v>
      </c>
      <c r="B2720" s="52" t="s">
        <v>88</v>
      </c>
      <c r="C2720" s="53"/>
      <c r="D2720" s="54"/>
      <c r="E2720" s="55">
        <f t="shared" si="60"/>
        <v>16652.3</v>
      </c>
      <c r="F2720" s="55"/>
      <c r="G2720" s="55">
        <f t="shared" si="61"/>
        <v>2085.24</v>
      </c>
      <c r="H2720" s="55"/>
      <c r="I2720" s="44"/>
      <c r="J2720" s="45"/>
      <c r="K2720" s="44">
        <v>2085.24</v>
      </c>
      <c r="L2720" s="45"/>
      <c r="M2720" s="46"/>
      <c r="N2720" s="47"/>
      <c r="P2720" s="31">
        <v>14567.06</v>
      </c>
      <c r="Q2720" s="31"/>
    </row>
    <row r="2721" spans="1:17" ht="60" customHeight="1">
      <c r="A2721" s="21" t="s">
        <v>80</v>
      </c>
      <c r="B2721" s="52" t="s">
        <v>87</v>
      </c>
      <c r="C2721" s="53"/>
      <c r="D2721" s="54"/>
      <c r="E2721" s="55">
        <v>0</v>
      </c>
      <c r="F2721" s="55"/>
      <c r="G2721" s="55">
        <v>0</v>
      </c>
      <c r="H2721" s="55"/>
      <c r="I2721" s="55">
        <v>0</v>
      </c>
      <c r="J2721" s="55"/>
      <c r="K2721" s="55">
        <v>0</v>
      </c>
      <c r="L2721" s="55"/>
      <c r="M2721" s="46"/>
      <c r="N2721" s="47"/>
      <c r="P2721" s="31">
        <v>0</v>
      </c>
      <c r="Q2721" s="31"/>
    </row>
    <row r="2722" spans="1:14" ht="9.75">
      <c r="A2722" s="22"/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4"/>
    </row>
    <row r="2723" spans="1:16" ht="12.75" customHeight="1">
      <c r="A2723" s="49" t="s">
        <v>19</v>
      </c>
      <c r="B2723" s="36" t="s">
        <v>21</v>
      </c>
      <c r="C2723" s="37"/>
      <c r="D2723" s="38"/>
      <c r="E2723" s="36" t="s">
        <v>59</v>
      </c>
      <c r="F2723" s="38"/>
      <c r="G2723" s="92">
        <f>N2724*10</f>
        <v>1463900.4000000001</v>
      </c>
      <c r="H2723" s="93"/>
      <c r="I2723" s="89" t="s">
        <v>39</v>
      </c>
      <c r="J2723" s="90"/>
      <c r="K2723" s="90"/>
      <c r="L2723" s="90"/>
      <c r="M2723" s="90"/>
      <c r="N2723" s="91"/>
      <c r="P2723" s="4" t="s">
        <v>59</v>
      </c>
    </row>
    <row r="2724" spans="1:14" ht="44.25" customHeight="1">
      <c r="A2724" s="49"/>
      <c r="B2724" s="39"/>
      <c r="C2724" s="40"/>
      <c r="D2724" s="41"/>
      <c r="E2724" s="39"/>
      <c r="F2724" s="41"/>
      <c r="G2724" s="94"/>
      <c r="H2724" s="95"/>
      <c r="I2724" s="46" t="s">
        <v>4</v>
      </c>
      <c r="J2724" s="47"/>
      <c r="K2724" s="44">
        <f>N2724*3</f>
        <v>439170.12</v>
      </c>
      <c r="L2724" s="45"/>
      <c r="M2724" s="25" t="s">
        <v>5</v>
      </c>
      <c r="N2724" s="26">
        <f>ROUND((C2688*(N2685+N2687+N2688+N2689)),2)</f>
        <v>146390.04</v>
      </c>
    </row>
    <row r="2725" spans="1:16" ht="21" customHeight="1">
      <c r="A2725" s="49"/>
      <c r="B2725" s="42" t="s">
        <v>20</v>
      </c>
      <c r="C2725" s="43"/>
      <c r="D2725" s="32"/>
      <c r="E2725" s="46" t="s">
        <v>59</v>
      </c>
      <c r="F2725" s="47"/>
      <c r="G2725" s="44">
        <f>N2725*10</f>
        <v>1249827.5999999999</v>
      </c>
      <c r="H2725" s="45"/>
      <c r="I2725" s="46" t="s">
        <v>4</v>
      </c>
      <c r="J2725" s="47"/>
      <c r="K2725" s="44">
        <f>N2725*3</f>
        <v>374948.27999999997</v>
      </c>
      <c r="L2725" s="45"/>
      <c r="M2725" s="25" t="s">
        <v>5</v>
      </c>
      <c r="N2725" s="26">
        <f>ROUND((E2688*(N2685+N2687+N2688+N2689)),2)</f>
        <v>124982.76</v>
      </c>
      <c r="P2725" s="4" t="s">
        <v>59</v>
      </c>
    </row>
    <row r="2726" spans="1:14" ht="9.75">
      <c r="A2726" s="27"/>
      <c r="B2726" s="2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27"/>
      <c r="N2726" s="27"/>
    </row>
    <row r="2727" spans="1:14" ht="9.75">
      <c r="A2727" s="27"/>
      <c r="B2727" s="27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27"/>
      <c r="N2727" s="27"/>
    </row>
    <row r="2728" spans="1:14" ht="9.75">
      <c r="A2728" s="27"/>
      <c r="B2728" s="28" t="s">
        <v>22</v>
      </c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7"/>
      <c r="N2728" s="27"/>
    </row>
    <row r="2729" spans="1:14" ht="9.75">
      <c r="A2729" s="27"/>
      <c r="B2729" s="28" t="s">
        <v>23</v>
      </c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7"/>
      <c r="N2729" s="27"/>
    </row>
    <row r="2730" spans="1:14" ht="9.75">
      <c r="A2730" s="27"/>
      <c r="B2730" s="33" t="s">
        <v>24</v>
      </c>
      <c r="C2730" s="33"/>
      <c r="D2730" s="33"/>
      <c r="E2730" s="33"/>
      <c r="F2730" s="33"/>
      <c r="G2730" s="33"/>
      <c r="H2730" s="33"/>
      <c r="I2730" s="33"/>
      <c r="J2730" s="33"/>
      <c r="K2730" s="33"/>
      <c r="L2730" s="33"/>
      <c r="M2730" s="27"/>
      <c r="N2730" s="27"/>
    </row>
    <row r="2731" spans="1:14" ht="9.75">
      <c r="A2731" s="27"/>
      <c r="B2731" s="33"/>
      <c r="C2731" s="33"/>
      <c r="D2731" s="33"/>
      <c r="E2731" s="33"/>
      <c r="F2731" s="33"/>
      <c r="G2731" s="33"/>
      <c r="H2731" s="33"/>
      <c r="I2731" s="33"/>
      <c r="J2731" s="33"/>
      <c r="K2731" s="33"/>
      <c r="L2731" s="33"/>
      <c r="M2731" s="27"/>
      <c r="N2731" s="27"/>
    </row>
    <row r="2732" spans="1:14" ht="9.75">
      <c r="A2732" s="27"/>
      <c r="B2732" s="2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</row>
    <row r="2733" spans="1:14" ht="9.75">
      <c r="A2733" s="27"/>
      <c r="B2733" s="28" t="s">
        <v>95</v>
      </c>
      <c r="C2733" s="28"/>
      <c r="D2733" s="28"/>
      <c r="E2733" s="27"/>
      <c r="F2733" s="28"/>
      <c r="G2733" s="28"/>
      <c r="H2733" s="28"/>
      <c r="I2733" s="28"/>
      <c r="J2733" s="34" t="s">
        <v>97</v>
      </c>
      <c r="K2733" s="34"/>
      <c r="L2733" s="34"/>
      <c r="M2733" s="34"/>
      <c r="N2733" s="34"/>
    </row>
    <row r="2734" spans="1:14" ht="9.75">
      <c r="A2734" s="27"/>
      <c r="B2734" s="28"/>
      <c r="C2734" s="28"/>
      <c r="D2734" s="28"/>
      <c r="E2734" s="27"/>
      <c r="F2734" s="17"/>
      <c r="G2734" s="17"/>
      <c r="H2734" s="17"/>
      <c r="I2734" s="17"/>
      <c r="J2734" s="29"/>
      <c r="K2734" s="29"/>
      <c r="L2734" s="29"/>
      <c r="M2734" s="29"/>
      <c r="N2734" s="29"/>
    </row>
    <row r="2735" spans="1:14" ht="9.75">
      <c r="A2735" s="27"/>
      <c r="B2735" s="35" t="s">
        <v>60</v>
      </c>
      <c r="C2735" s="35"/>
      <c r="D2735" s="35"/>
      <c r="E2735" s="27"/>
      <c r="F2735" s="33"/>
      <c r="G2735" s="33"/>
      <c r="H2735" s="33"/>
      <c r="I2735" s="33"/>
      <c r="J2735" s="34" t="s">
        <v>96</v>
      </c>
      <c r="K2735" s="34"/>
      <c r="L2735" s="34"/>
      <c r="M2735" s="34"/>
      <c r="N2735" s="34"/>
    </row>
    <row r="2736" spans="1:14" ht="9.75">
      <c r="A2736" s="27"/>
      <c r="B2736" s="27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</row>
    <row r="2737" spans="1:14" ht="9.75">
      <c r="A2737" s="27"/>
      <c r="B2737" s="35" t="s">
        <v>61</v>
      </c>
      <c r="C2737" s="35"/>
      <c r="D2737" s="35"/>
      <c r="E2737" s="35"/>
      <c r="F2737" s="27"/>
      <c r="G2737" s="27"/>
      <c r="H2737" s="27"/>
      <c r="I2737" s="27"/>
      <c r="J2737" s="34"/>
      <c r="K2737" s="34"/>
      <c r="L2737" s="34"/>
      <c r="M2737" s="34"/>
      <c r="N2737" s="27"/>
    </row>
    <row r="2738" spans="1:14" ht="9.75">
      <c r="A2738" s="30"/>
      <c r="B2738" s="35" t="s">
        <v>62</v>
      </c>
      <c r="C2738" s="35"/>
      <c r="D2738" s="35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</row>
    <row r="2739" spans="1:14" ht="9.75">
      <c r="A2739" s="30"/>
      <c r="B2739" s="35" t="s">
        <v>63</v>
      </c>
      <c r="C2739" s="35"/>
      <c r="D2739" s="35"/>
      <c r="E2739" s="30"/>
      <c r="F2739" s="30"/>
      <c r="G2739" s="30"/>
      <c r="H2739" s="30"/>
      <c r="I2739" s="30"/>
      <c r="J2739" s="30"/>
      <c r="K2739" s="34" t="s">
        <v>64</v>
      </c>
      <c r="L2739" s="34"/>
      <c r="M2739" s="34"/>
      <c r="N2739" s="34"/>
    </row>
    <row r="2740" spans="1:14" ht="9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</row>
    <row r="2741" spans="1:14" ht="9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</row>
    <row r="2742" spans="1:14" ht="9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</row>
    <row r="2760" spans="1:14" ht="16.5" customHeight="1">
      <c r="A2760" s="1"/>
      <c r="B2760" s="1"/>
      <c r="C2760" s="2"/>
      <c r="D2760" s="2"/>
      <c r="E2760" s="2"/>
      <c r="F2760" s="2"/>
      <c r="G2760" s="2"/>
      <c r="H2760" s="2"/>
      <c r="I2760" s="2"/>
      <c r="J2760" s="77" t="s">
        <v>27</v>
      </c>
      <c r="K2760" s="77"/>
      <c r="L2760" s="77"/>
      <c r="M2760" s="77"/>
      <c r="N2760" s="77"/>
    </row>
    <row r="2761" spans="1:14" ht="15.75" customHeight="1">
      <c r="A2761" s="1"/>
      <c r="B2761" s="1"/>
      <c r="C2761" s="2"/>
      <c r="D2761" s="2"/>
      <c r="E2761" s="2"/>
      <c r="F2761" s="2"/>
      <c r="G2761" s="2"/>
      <c r="H2761" s="2"/>
      <c r="I2761" s="2"/>
      <c r="J2761" s="77" t="s">
        <v>28</v>
      </c>
      <c r="K2761" s="77"/>
      <c r="L2761" s="77"/>
      <c r="M2761" s="77"/>
      <c r="N2761" s="77"/>
    </row>
    <row r="2762" spans="1:14" ht="9.75">
      <c r="A2762" s="1"/>
      <c r="B2762" s="1"/>
      <c r="C2762" s="5"/>
      <c r="D2762" s="5"/>
      <c r="E2762" s="5"/>
      <c r="F2762" s="5"/>
      <c r="G2762" s="5"/>
      <c r="H2762" s="5"/>
      <c r="I2762" s="5"/>
      <c r="J2762" s="77" t="s">
        <v>29</v>
      </c>
      <c r="K2762" s="77"/>
      <c r="L2762" s="77"/>
      <c r="M2762" s="77"/>
      <c r="N2762" s="77"/>
    </row>
    <row r="2763" spans="1:14" ht="9.75">
      <c r="A2763" s="1"/>
      <c r="B2763" s="1"/>
      <c r="C2763" s="5"/>
      <c r="D2763" s="5"/>
      <c r="E2763" s="5"/>
      <c r="F2763" s="5"/>
      <c r="G2763" s="5"/>
      <c r="H2763" s="5"/>
      <c r="I2763" s="5"/>
      <c r="J2763" s="77" t="s">
        <v>30</v>
      </c>
      <c r="K2763" s="77"/>
      <c r="L2763" s="77"/>
      <c r="M2763" s="77"/>
      <c r="N2763" s="77"/>
    </row>
    <row r="2764" spans="1:14" ht="9.75">
      <c r="A2764" s="1"/>
      <c r="B2764" s="1"/>
      <c r="C2764" s="2"/>
      <c r="D2764" s="2"/>
      <c r="E2764" s="2"/>
      <c r="F2764" s="2"/>
      <c r="G2764" s="2"/>
      <c r="H2764" s="2"/>
      <c r="I2764" s="2"/>
      <c r="J2764" s="77" t="s">
        <v>31</v>
      </c>
      <c r="K2764" s="77"/>
      <c r="L2764" s="77"/>
      <c r="M2764" s="77"/>
      <c r="N2764" s="77"/>
    </row>
    <row r="2765" spans="1:14" ht="16.5" customHeight="1">
      <c r="A2765" s="1"/>
      <c r="B2765" s="1"/>
      <c r="C2765" s="2"/>
      <c r="D2765" s="2"/>
      <c r="E2765" s="2"/>
      <c r="F2765" s="2"/>
      <c r="G2765" s="2"/>
      <c r="H2765" s="2"/>
      <c r="I2765" s="2"/>
      <c r="J2765" s="3"/>
      <c r="K2765" s="3"/>
      <c r="L2765" s="3"/>
      <c r="M2765" s="3"/>
      <c r="N2765" s="3"/>
    </row>
    <row r="2766" spans="1:14" ht="9.75">
      <c r="A2766" s="83" t="s">
        <v>0</v>
      </c>
      <c r="B2766" s="83"/>
      <c r="C2766" s="83"/>
      <c r="D2766" s="83"/>
      <c r="E2766" s="83"/>
      <c r="F2766" s="83"/>
      <c r="G2766" s="83"/>
      <c r="H2766" s="83"/>
      <c r="I2766" s="83"/>
      <c r="J2766" s="83"/>
      <c r="K2766" s="83"/>
      <c r="L2766" s="83"/>
      <c r="M2766" s="83"/>
      <c r="N2766" s="83"/>
    </row>
    <row r="2767" spans="1:14" ht="9.75">
      <c r="A2767" s="84" t="s">
        <v>32</v>
      </c>
      <c r="B2767" s="84"/>
      <c r="C2767" s="84"/>
      <c r="D2767" s="84"/>
      <c r="E2767" s="84"/>
      <c r="F2767" s="84"/>
      <c r="G2767" s="84"/>
      <c r="H2767" s="84"/>
      <c r="I2767" s="84"/>
      <c r="J2767" s="84"/>
      <c r="K2767" s="84"/>
      <c r="L2767" s="84"/>
      <c r="M2767" s="84"/>
      <c r="N2767" s="84"/>
    </row>
    <row r="2768" spans="1:14" ht="9.75">
      <c r="A2768" s="84" t="s">
        <v>33</v>
      </c>
      <c r="B2768" s="84"/>
      <c r="C2768" s="84"/>
      <c r="D2768" s="84"/>
      <c r="E2768" s="84"/>
      <c r="F2768" s="84"/>
      <c r="G2768" s="84"/>
      <c r="H2768" s="84"/>
      <c r="I2768" s="84"/>
      <c r="J2768" s="84"/>
      <c r="K2768" s="84"/>
      <c r="L2768" s="84"/>
      <c r="M2768" s="84"/>
      <c r="N2768" s="84"/>
    </row>
    <row r="2769" spans="1:17" ht="9.75">
      <c r="A2769" s="85" t="s">
        <v>130</v>
      </c>
      <c r="B2769" s="85"/>
      <c r="C2769" s="85"/>
      <c r="D2769" s="85"/>
      <c r="E2769" s="85"/>
      <c r="F2769" s="77" t="s">
        <v>26</v>
      </c>
      <c r="G2769" s="77"/>
      <c r="H2769" s="77"/>
      <c r="I2769" s="77"/>
      <c r="J2769" s="77"/>
      <c r="K2769" s="77"/>
      <c r="L2769" s="77"/>
      <c r="M2769" s="77"/>
      <c r="N2769" s="77"/>
      <c r="Q2769" s="4" t="s">
        <v>26</v>
      </c>
    </row>
    <row r="2770" spans="1:17" ht="9.75">
      <c r="A2770" s="85" t="s">
        <v>25</v>
      </c>
      <c r="B2770" s="85"/>
      <c r="C2770" s="85"/>
      <c r="D2770" s="7">
        <v>40544</v>
      </c>
      <c r="E2770" s="6"/>
      <c r="F2770" s="77" t="s">
        <v>144</v>
      </c>
      <c r="G2770" s="77"/>
      <c r="H2770" s="77"/>
      <c r="I2770" s="77"/>
      <c r="J2770" s="77"/>
      <c r="K2770" s="77"/>
      <c r="L2770" s="77"/>
      <c r="M2770" s="77"/>
      <c r="N2770" s="77"/>
      <c r="Q2770" s="4" t="s">
        <v>143</v>
      </c>
    </row>
    <row r="2771" spans="1:14" ht="21.75" customHeight="1">
      <c r="A2771" s="8"/>
      <c r="B2771" s="1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</row>
    <row r="2772" spans="1:14" ht="9.75">
      <c r="A2772" s="86" t="s">
        <v>98</v>
      </c>
      <c r="B2772" s="86"/>
      <c r="C2772" s="86"/>
      <c r="D2772" s="86"/>
      <c r="E2772" s="86"/>
      <c r="F2772" s="86"/>
      <c r="G2772" s="86"/>
      <c r="H2772" s="86"/>
      <c r="I2772" s="86"/>
      <c r="J2772" s="86"/>
      <c r="K2772" s="86"/>
      <c r="L2772" s="86"/>
      <c r="M2772" s="64" t="s">
        <v>38</v>
      </c>
      <c r="N2772" s="65"/>
    </row>
    <row r="2773" spans="1:16" ht="27.75" customHeight="1">
      <c r="A2773" s="48" t="s">
        <v>1</v>
      </c>
      <c r="B2773" s="48"/>
      <c r="C2773" s="10" t="s">
        <v>35</v>
      </c>
      <c r="D2773" s="10" t="s">
        <v>2</v>
      </c>
      <c r="E2773" s="49" t="s">
        <v>37</v>
      </c>
      <c r="F2773" s="49"/>
      <c r="G2773" s="49"/>
      <c r="H2773" s="49"/>
      <c r="I2773" s="49"/>
      <c r="J2773" s="49"/>
      <c r="K2773" s="49"/>
      <c r="L2773" s="49"/>
      <c r="M2773" s="87"/>
      <c r="N2773" s="88"/>
      <c r="P2773" s="4" t="s">
        <v>37</v>
      </c>
    </row>
    <row r="2774" spans="1:17" ht="19.5" customHeight="1">
      <c r="A2774" s="48"/>
      <c r="B2774" s="48"/>
      <c r="C2774" s="12">
        <v>40238</v>
      </c>
      <c r="D2774" s="13" t="s">
        <v>142</v>
      </c>
      <c r="E2774" s="13" t="s">
        <v>3</v>
      </c>
      <c r="F2774" s="14">
        <f>J2774*10</f>
        <v>240135.09999999998</v>
      </c>
      <c r="G2774" s="11" t="s">
        <v>4</v>
      </c>
      <c r="H2774" s="14">
        <f>J2774*3</f>
        <v>72040.53</v>
      </c>
      <c r="I2774" s="14" t="s">
        <v>5</v>
      </c>
      <c r="J2774" s="50">
        <v>24013.51</v>
      </c>
      <c r="K2774" s="50"/>
      <c r="L2774" s="50"/>
      <c r="M2774" s="70" t="s">
        <v>6</v>
      </c>
      <c r="N2774" s="75"/>
      <c r="P2774" s="4" t="s">
        <v>3</v>
      </c>
      <c r="Q2774" s="31">
        <v>240135.1</v>
      </c>
    </row>
    <row r="2775" spans="1:16" ht="18.75" customHeight="1">
      <c r="A2775" s="49" t="s">
        <v>7</v>
      </c>
      <c r="B2775" s="49"/>
      <c r="C2775" s="48" t="s">
        <v>36</v>
      </c>
      <c r="D2775" s="48"/>
      <c r="E2775" s="49" t="s">
        <v>39</v>
      </c>
      <c r="F2775" s="49"/>
      <c r="G2775" s="49"/>
      <c r="H2775" s="49"/>
      <c r="I2775" s="49"/>
      <c r="J2775" s="49"/>
      <c r="K2775" s="49"/>
      <c r="L2775" s="49"/>
      <c r="M2775" s="71"/>
      <c r="N2775" s="76"/>
      <c r="P2775" s="4" t="s">
        <v>39</v>
      </c>
    </row>
    <row r="2776" spans="1:16" ht="59.25" customHeight="1">
      <c r="A2776" s="49"/>
      <c r="B2776" s="49"/>
      <c r="C2776" s="48"/>
      <c r="D2776" s="48"/>
      <c r="E2776" s="48" t="s">
        <v>8</v>
      </c>
      <c r="F2776" s="48"/>
      <c r="G2776" s="48"/>
      <c r="H2776" s="9" t="s">
        <v>9</v>
      </c>
      <c r="I2776" s="48" t="s">
        <v>34</v>
      </c>
      <c r="J2776" s="48"/>
      <c r="K2776" s="48"/>
      <c r="L2776" s="48"/>
      <c r="M2776" s="11" t="s">
        <v>40</v>
      </c>
      <c r="N2776" s="15"/>
      <c r="P2776" s="4" t="s">
        <v>8</v>
      </c>
    </row>
    <row r="2777" spans="1:17" ht="34.5" customHeight="1">
      <c r="A2777" s="49"/>
      <c r="B2777" s="49"/>
      <c r="C2777" s="51">
        <f>E2777+H2777</f>
        <v>3089</v>
      </c>
      <c r="D2777" s="51"/>
      <c r="E2777" s="50">
        <v>3089</v>
      </c>
      <c r="F2777" s="50"/>
      <c r="G2777" s="50"/>
      <c r="H2777" s="14">
        <v>0</v>
      </c>
      <c r="I2777" s="50">
        <v>2186</v>
      </c>
      <c r="J2777" s="50"/>
      <c r="K2777" s="50"/>
      <c r="L2777" s="50"/>
      <c r="M2777" s="11" t="s">
        <v>41</v>
      </c>
      <c r="N2777" s="11"/>
      <c r="P2777" s="31">
        <v>3089</v>
      </c>
      <c r="Q2777" s="31"/>
    </row>
    <row r="2778" spans="1:14" ht="13.5" customHeight="1">
      <c r="A2778" s="64" t="s">
        <v>10</v>
      </c>
      <c r="B2778" s="65"/>
      <c r="C2778" s="73">
        <f>E2777</f>
        <v>3089</v>
      </c>
      <c r="D2778" s="64" t="s">
        <v>11</v>
      </c>
      <c r="E2778" s="68"/>
      <c r="F2778" s="65"/>
      <c r="G2778" s="60"/>
      <c r="H2778" s="64" t="s">
        <v>43</v>
      </c>
      <c r="I2778" s="78"/>
      <c r="J2778" s="78"/>
      <c r="K2778" s="78"/>
      <c r="L2778" s="79"/>
      <c r="M2778" s="70" t="s">
        <v>42</v>
      </c>
      <c r="N2778" s="70">
        <v>18.24</v>
      </c>
    </row>
    <row r="2779" spans="1:14" ht="33.75" customHeight="1">
      <c r="A2779" s="66"/>
      <c r="B2779" s="67"/>
      <c r="C2779" s="74"/>
      <c r="D2779" s="66"/>
      <c r="E2779" s="69"/>
      <c r="F2779" s="67"/>
      <c r="G2779" s="61"/>
      <c r="H2779" s="80"/>
      <c r="I2779" s="81"/>
      <c r="J2779" s="81"/>
      <c r="K2779" s="81"/>
      <c r="L2779" s="82"/>
      <c r="M2779" s="71"/>
      <c r="N2779" s="71"/>
    </row>
    <row r="2780" spans="1:14" ht="9.75" customHeight="1">
      <c r="A2780" s="16"/>
      <c r="B2780" s="16"/>
      <c r="C2780" s="16"/>
      <c r="D2780" s="16"/>
      <c r="E2780" s="16"/>
      <c r="F2780" s="16"/>
      <c r="G2780" s="17"/>
      <c r="H2780" s="18"/>
      <c r="I2780" s="18"/>
      <c r="J2780" s="18"/>
      <c r="K2780" s="18"/>
      <c r="L2780" s="18"/>
      <c r="M2780" s="19"/>
      <c r="N2780" s="19"/>
    </row>
    <row r="2781" spans="1:17" ht="34.5" customHeight="1">
      <c r="A2781" s="52" t="s">
        <v>44</v>
      </c>
      <c r="B2781" s="54"/>
      <c r="C2781" s="9" t="s">
        <v>137</v>
      </c>
      <c r="D2781" s="52" t="s">
        <v>45</v>
      </c>
      <c r="E2781" s="54"/>
      <c r="F2781" s="9">
        <v>5</v>
      </c>
      <c r="G2781" s="52" t="s">
        <v>46</v>
      </c>
      <c r="H2781" s="54"/>
      <c r="I2781" s="9">
        <v>5</v>
      </c>
      <c r="J2781" s="52" t="s">
        <v>47</v>
      </c>
      <c r="K2781" s="53"/>
      <c r="L2781" s="54"/>
      <c r="M2781" s="62">
        <v>70</v>
      </c>
      <c r="N2781" s="63"/>
      <c r="Q2781" s="4">
        <v>5</v>
      </c>
    </row>
    <row r="2782" spans="1:14" ht="71.25" customHeight="1">
      <c r="A2782" s="8"/>
      <c r="B2782" s="1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</row>
    <row r="2783" spans="1:16" ht="12.75" customHeight="1">
      <c r="A2783" s="60" t="s">
        <v>48</v>
      </c>
      <c r="B2783" s="64" t="s">
        <v>12</v>
      </c>
      <c r="C2783" s="68"/>
      <c r="D2783" s="65"/>
      <c r="E2783" s="64" t="s">
        <v>53</v>
      </c>
      <c r="F2783" s="65"/>
      <c r="G2783" s="62" t="s">
        <v>39</v>
      </c>
      <c r="H2783" s="63"/>
      <c r="I2783" s="48" t="s">
        <v>16</v>
      </c>
      <c r="J2783" s="48"/>
      <c r="K2783" s="48"/>
      <c r="L2783" s="48"/>
      <c r="M2783" s="48"/>
      <c r="N2783" s="48"/>
      <c r="P2783" s="4" t="s">
        <v>53</v>
      </c>
    </row>
    <row r="2784" spans="1:14" ht="9.75">
      <c r="A2784" s="61"/>
      <c r="B2784" s="66"/>
      <c r="C2784" s="69"/>
      <c r="D2784" s="67"/>
      <c r="E2784" s="66"/>
      <c r="F2784" s="67"/>
      <c r="G2784" s="62" t="s">
        <v>13</v>
      </c>
      <c r="H2784" s="63"/>
      <c r="I2784" s="48"/>
      <c r="J2784" s="48"/>
      <c r="K2784" s="48"/>
      <c r="L2784" s="48"/>
      <c r="M2784" s="48"/>
      <c r="N2784" s="48"/>
    </row>
    <row r="2785" spans="1:16" ht="9.75">
      <c r="A2785" s="20">
        <v>1</v>
      </c>
      <c r="B2785" s="46">
        <v>2</v>
      </c>
      <c r="C2785" s="56"/>
      <c r="D2785" s="47"/>
      <c r="E2785" s="52">
        <v>3</v>
      </c>
      <c r="F2785" s="54"/>
      <c r="G2785" s="46">
        <v>4</v>
      </c>
      <c r="H2785" s="47"/>
      <c r="I2785" s="56">
        <v>5</v>
      </c>
      <c r="J2785" s="56"/>
      <c r="K2785" s="56"/>
      <c r="L2785" s="56"/>
      <c r="M2785" s="56"/>
      <c r="N2785" s="47"/>
      <c r="P2785" s="4">
        <v>3</v>
      </c>
    </row>
    <row r="2786" spans="1:17" ht="25.5" customHeight="1">
      <c r="A2786" s="11">
        <v>1</v>
      </c>
      <c r="B2786" s="52" t="s">
        <v>49</v>
      </c>
      <c r="C2786" s="53"/>
      <c r="D2786" s="54"/>
      <c r="E2786" s="55">
        <f>J2774*10</f>
        <v>240135.09999999998</v>
      </c>
      <c r="F2786" s="55"/>
      <c r="G2786" s="55">
        <f>H2774</f>
        <v>72040.53</v>
      </c>
      <c r="H2786" s="55"/>
      <c r="I2786" s="72"/>
      <c r="J2786" s="72"/>
      <c r="K2786" s="72"/>
      <c r="L2786" s="72"/>
      <c r="M2786" s="72"/>
      <c r="N2786" s="72"/>
      <c r="P2786" s="31">
        <v>168094.57</v>
      </c>
      <c r="Q2786" s="31"/>
    </row>
    <row r="2787" spans="1:17" ht="22.5" customHeight="1">
      <c r="A2787" s="11">
        <v>2</v>
      </c>
      <c r="B2787" s="52" t="s">
        <v>50</v>
      </c>
      <c r="C2787" s="53"/>
      <c r="D2787" s="54"/>
      <c r="E2787" s="55">
        <f>E2786</f>
        <v>240135.09999999998</v>
      </c>
      <c r="F2787" s="55"/>
      <c r="G2787" s="55">
        <f>H2774</f>
        <v>72040.53</v>
      </c>
      <c r="H2787" s="55"/>
      <c r="I2787" s="72"/>
      <c r="J2787" s="72"/>
      <c r="K2787" s="72"/>
      <c r="L2787" s="72"/>
      <c r="M2787" s="72"/>
      <c r="N2787" s="72"/>
      <c r="P2787" s="31">
        <v>168094.57</v>
      </c>
      <c r="Q2787" s="31"/>
    </row>
    <row r="2788" spans="1:17" ht="36" customHeight="1">
      <c r="A2788" s="11">
        <v>3</v>
      </c>
      <c r="B2788" s="52" t="s">
        <v>51</v>
      </c>
      <c r="C2788" s="53"/>
      <c r="D2788" s="54"/>
      <c r="E2788" s="55">
        <v>0</v>
      </c>
      <c r="F2788" s="55"/>
      <c r="G2788" s="55">
        <v>0</v>
      </c>
      <c r="H2788" s="55"/>
      <c r="I2788" s="72"/>
      <c r="J2788" s="72"/>
      <c r="K2788" s="72"/>
      <c r="L2788" s="72"/>
      <c r="M2788" s="72"/>
      <c r="N2788" s="72"/>
      <c r="P2788" s="31">
        <v>0</v>
      </c>
      <c r="Q2788" s="31"/>
    </row>
    <row r="2789" spans="1:17" ht="36" customHeight="1">
      <c r="A2789" s="11">
        <v>4</v>
      </c>
      <c r="B2789" s="52" t="s">
        <v>52</v>
      </c>
      <c r="C2789" s="53"/>
      <c r="D2789" s="54"/>
      <c r="E2789" s="55">
        <f>E2786</f>
        <v>240135.09999999998</v>
      </c>
      <c r="F2789" s="55"/>
      <c r="G2789" s="55">
        <f>H2774</f>
        <v>72040.53</v>
      </c>
      <c r="H2789" s="55"/>
      <c r="I2789" s="72"/>
      <c r="J2789" s="72"/>
      <c r="K2789" s="72"/>
      <c r="L2789" s="72"/>
      <c r="M2789" s="72"/>
      <c r="N2789" s="72"/>
      <c r="P2789" s="31">
        <v>168094.57</v>
      </c>
      <c r="Q2789" s="31"/>
    </row>
    <row r="2790" spans="1:16" ht="12" customHeight="1">
      <c r="A2790" s="60" t="s">
        <v>48</v>
      </c>
      <c r="B2790" s="64" t="s">
        <v>12</v>
      </c>
      <c r="C2790" s="68"/>
      <c r="D2790" s="65"/>
      <c r="E2790" s="64" t="s">
        <v>53</v>
      </c>
      <c r="F2790" s="65"/>
      <c r="G2790" s="64" t="s">
        <v>55</v>
      </c>
      <c r="H2790" s="65"/>
      <c r="I2790" s="64" t="s">
        <v>39</v>
      </c>
      <c r="J2790" s="68"/>
      <c r="K2790" s="68"/>
      <c r="L2790" s="68"/>
      <c r="M2790" s="64" t="s">
        <v>56</v>
      </c>
      <c r="N2790" s="65"/>
      <c r="P2790" s="4" t="s">
        <v>53</v>
      </c>
    </row>
    <row r="2791" spans="1:14" ht="30.75" customHeight="1">
      <c r="A2791" s="61"/>
      <c r="B2791" s="66"/>
      <c r="C2791" s="69"/>
      <c r="D2791" s="67"/>
      <c r="E2791" s="66"/>
      <c r="F2791" s="67"/>
      <c r="G2791" s="66"/>
      <c r="H2791" s="67"/>
      <c r="I2791" s="52" t="s">
        <v>17</v>
      </c>
      <c r="J2791" s="54"/>
      <c r="K2791" s="52" t="s">
        <v>18</v>
      </c>
      <c r="L2791" s="54"/>
      <c r="M2791" s="66"/>
      <c r="N2791" s="67"/>
    </row>
    <row r="2792" spans="1:16" ht="12" customHeight="1">
      <c r="A2792" s="20">
        <v>1</v>
      </c>
      <c r="B2792" s="46">
        <v>2</v>
      </c>
      <c r="C2792" s="56"/>
      <c r="D2792" s="47"/>
      <c r="E2792" s="52">
        <v>3</v>
      </c>
      <c r="F2792" s="54"/>
      <c r="G2792" s="46">
        <v>4</v>
      </c>
      <c r="H2792" s="47"/>
      <c r="I2792" s="46" t="s">
        <v>14</v>
      </c>
      <c r="J2792" s="47"/>
      <c r="K2792" s="56" t="s">
        <v>15</v>
      </c>
      <c r="L2792" s="47"/>
      <c r="M2792" s="46">
        <v>5</v>
      </c>
      <c r="N2792" s="47"/>
      <c r="P2792" s="4">
        <v>3</v>
      </c>
    </row>
    <row r="2793" spans="1:14" ht="9.75">
      <c r="A2793" s="20"/>
      <c r="B2793" s="57" t="s">
        <v>58</v>
      </c>
      <c r="C2793" s="58"/>
      <c r="D2793" s="59"/>
      <c r="E2793" s="52"/>
      <c r="F2793" s="54"/>
      <c r="G2793" s="46"/>
      <c r="H2793" s="47"/>
      <c r="I2793" s="46"/>
      <c r="J2793" s="47"/>
      <c r="K2793" s="56"/>
      <c r="L2793" s="47"/>
      <c r="M2793" s="46"/>
      <c r="N2793" s="47"/>
    </row>
    <row r="2794" spans="1:17" ht="49.5" customHeight="1">
      <c r="A2794" s="11">
        <v>5</v>
      </c>
      <c r="B2794" s="52" t="s">
        <v>65</v>
      </c>
      <c r="C2794" s="53"/>
      <c r="D2794" s="54"/>
      <c r="E2794" s="55">
        <f>G2794+P2794</f>
        <v>494235.14</v>
      </c>
      <c r="F2794" s="55"/>
      <c r="G2794" s="44">
        <f>G2796+G2797+G2798+G2799+G2800+G2801+G2802+G2803+G2804+G2805+G2806+G2807+G2808+G2809+G2810</f>
        <v>150463.18000000002</v>
      </c>
      <c r="H2794" s="45"/>
      <c r="I2794" s="44">
        <f>I2796+I2797+I2798+I2799+I2800+I2801+I2802+I2803+I2804+I2805+I2806+I2807+I2808+I2809+I2810</f>
        <v>65089.84</v>
      </c>
      <c r="J2794" s="45"/>
      <c r="K2794" s="44">
        <f>K2796+K2797+K2798+K2799+K2800+K2801+K2802+K2803+K2804+K2805+K2806+K2807+K2808+K2809+K2810</f>
        <v>85373.34</v>
      </c>
      <c r="L2794" s="45"/>
      <c r="M2794" s="46"/>
      <c r="N2794" s="47"/>
      <c r="P2794" s="31">
        <v>343771.96</v>
      </c>
      <c r="Q2794" s="31"/>
    </row>
    <row r="2795" spans="1:17" ht="8.25" customHeight="1">
      <c r="A2795" s="11"/>
      <c r="B2795" s="52" t="s">
        <v>57</v>
      </c>
      <c r="C2795" s="53"/>
      <c r="D2795" s="54"/>
      <c r="E2795" s="44"/>
      <c r="F2795" s="45"/>
      <c r="G2795" s="44"/>
      <c r="H2795" s="45"/>
      <c r="I2795" s="46"/>
      <c r="J2795" s="47"/>
      <c r="K2795" s="46"/>
      <c r="L2795" s="47"/>
      <c r="M2795" s="46"/>
      <c r="N2795" s="47"/>
      <c r="P2795" s="31"/>
      <c r="Q2795" s="31"/>
    </row>
    <row r="2796" spans="1:17" ht="30.75" customHeight="1">
      <c r="A2796" s="11" t="s">
        <v>54</v>
      </c>
      <c r="B2796" s="52" t="s">
        <v>66</v>
      </c>
      <c r="C2796" s="53"/>
      <c r="D2796" s="54"/>
      <c r="E2796" s="55">
        <f aca="true" t="shared" si="62" ref="E2796:E2809">G2796+P2796</f>
        <v>32782.06</v>
      </c>
      <c r="F2796" s="55"/>
      <c r="G2796" s="55">
        <f>I2796+K2796</f>
        <v>6674.02</v>
      </c>
      <c r="H2796" s="55"/>
      <c r="I2796" s="44">
        <v>6674.02</v>
      </c>
      <c r="J2796" s="45"/>
      <c r="K2796" s="44"/>
      <c r="L2796" s="45"/>
      <c r="M2796" s="46"/>
      <c r="N2796" s="47"/>
      <c r="P2796" s="31">
        <v>26108.04</v>
      </c>
      <c r="Q2796" s="31"/>
    </row>
    <row r="2797" spans="1:17" ht="47.25" customHeight="1">
      <c r="A2797" s="21" t="s">
        <v>67</v>
      </c>
      <c r="B2797" s="52" t="s">
        <v>81</v>
      </c>
      <c r="C2797" s="53"/>
      <c r="D2797" s="54"/>
      <c r="E2797" s="55">
        <f t="shared" si="62"/>
        <v>99651.29</v>
      </c>
      <c r="F2797" s="55"/>
      <c r="G2797" s="55">
        <f>I2797+K2797</f>
        <v>15044.98</v>
      </c>
      <c r="H2797" s="55"/>
      <c r="I2797" s="44">
        <v>15044.98</v>
      </c>
      <c r="J2797" s="45"/>
      <c r="K2797" s="44"/>
      <c r="L2797" s="45"/>
      <c r="M2797" s="46"/>
      <c r="N2797" s="47"/>
      <c r="P2797" s="31">
        <v>84606.31</v>
      </c>
      <c r="Q2797" s="31"/>
    </row>
    <row r="2798" spans="1:17" ht="30.75" customHeight="1">
      <c r="A2798" s="21" t="s">
        <v>68</v>
      </c>
      <c r="B2798" s="52" t="s">
        <v>82</v>
      </c>
      <c r="C2798" s="53"/>
      <c r="D2798" s="54"/>
      <c r="E2798" s="55">
        <f t="shared" si="62"/>
        <v>27500.5</v>
      </c>
      <c r="F2798" s="55"/>
      <c r="G2798" s="55">
        <f aca="true" t="shared" si="63" ref="G2798:G2809">I2798+K2798</f>
        <v>8299.35</v>
      </c>
      <c r="H2798" s="55"/>
      <c r="I2798" s="44"/>
      <c r="J2798" s="45"/>
      <c r="K2798" s="44">
        <v>8299.35</v>
      </c>
      <c r="L2798" s="45"/>
      <c r="M2798" s="46"/>
      <c r="N2798" s="47"/>
      <c r="P2798" s="31">
        <v>19201.15</v>
      </c>
      <c r="Q2798" s="31"/>
    </row>
    <row r="2799" spans="1:17" ht="30" customHeight="1">
      <c r="A2799" s="21" t="s">
        <v>69</v>
      </c>
      <c r="B2799" s="52" t="s">
        <v>83</v>
      </c>
      <c r="C2799" s="53"/>
      <c r="D2799" s="54"/>
      <c r="E2799" s="55">
        <f t="shared" si="62"/>
        <v>24680.77</v>
      </c>
      <c r="F2799" s="55"/>
      <c r="G2799" s="55">
        <f t="shared" si="63"/>
        <v>12259.060000000001</v>
      </c>
      <c r="H2799" s="55"/>
      <c r="I2799" s="44">
        <v>5323.59</v>
      </c>
      <c r="J2799" s="45"/>
      <c r="K2799" s="44">
        <v>6935.47</v>
      </c>
      <c r="L2799" s="45"/>
      <c r="M2799" s="46"/>
      <c r="N2799" s="47"/>
      <c r="P2799" s="31">
        <v>12421.71</v>
      </c>
      <c r="Q2799" s="31"/>
    </row>
    <row r="2800" spans="1:17" ht="47.25" customHeight="1">
      <c r="A2800" s="21" t="s">
        <v>70</v>
      </c>
      <c r="B2800" s="52" t="s">
        <v>84</v>
      </c>
      <c r="C2800" s="53"/>
      <c r="D2800" s="54"/>
      <c r="E2800" s="55">
        <f t="shared" si="62"/>
        <v>107896.49</v>
      </c>
      <c r="F2800" s="55"/>
      <c r="G2800" s="55">
        <f t="shared" si="63"/>
        <v>24742.61</v>
      </c>
      <c r="H2800" s="55"/>
      <c r="I2800" s="44">
        <v>24742.61</v>
      </c>
      <c r="J2800" s="45"/>
      <c r="K2800" s="44"/>
      <c r="L2800" s="45"/>
      <c r="M2800" s="46"/>
      <c r="N2800" s="47"/>
      <c r="P2800" s="31">
        <v>83153.88</v>
      </c>
      <c r="Q2800" s="31"/>
    </row>
    <row r="2801" spans="1:17" ht="52.5" customHeight="1">
      <c r="A2801" s="21" t="s">
        <v>71</v>
      </c>
      <c r="B2801" s="52" t="s">
        <v>85</v>
      </c>
      <c r="C2801" s="53"/>
      <c r="D2801" s="54"/>
      <c r="E2801" s="55">
        <f t="shared" si="62"/>
        <v>86746.53</v>
      </c>
      <c r="F2801" s="55"/>
      <c r="G2801" s="55">
        <f t="shared" si="63"/>
        <v>13304.64</v>
      </c>
      <c r="H2801" s="55"/>
      <c r="I2801" s="44">
        <v>13304.64</v>
      </c>
      <c r="J2801" s="45"/>
      <c r="K2801" s="44"/>
      <c r="L2801" s="45"/>
      <c r="M2801" s="46"/>
      <c r="N2801" s="47"/>
      <c r="P2801" s="31">
        <v>73441.89</v>
      </c>
      <c r="Q2801" s="31"/>
    </row>
    <row r="2802" spans="1:17" ht="56.25" customHeight="1">
      <c r="A2802" s="21" t="s">
        <v>72</v>
      </c>
      <c r="B2802" s="52" t="s">
        <v>86</v>
      </c>
      <c r="C2802" s="53"/>
      <c r="D2802" s="54"/>
      <c r="E2802" s="55">
        <f t="shared" si="62"/>
        <v>0</v>
      </c>
      <c r="F2802" s="55"/>
      <c r="G2802" s="55">
        <f t="shared" si="63"/>
        <v>0</v>
      </c>
      <c r="H2802" s="55"/>
      <c r="I2802" s="44"/>
      <c r="J2802" s="45"/>
      <c r="K2802" s="44"/>
      <c r="L2802" s="45"/>
      <c r="M2802" s="46"/>
      <c r="N2802" s="47"/>
      <c r="P2802" s="31">
        <v>0</v>
      </c>
      <c r="Q2802" s="31"/>
    </row>
    <row r="2803" spans="1:17" ht="48" customHeight="1">
      <c r="A2803" s="21" t="s">
        <v>73</v>
      </c>
      <c r="B2803" s="52" t="s">
        <v>94</v>
      </c>
      <c r="C2803" s="53"/>
      <c r="D2803" s="54"/>
      <c r="E2803" s="55">
        <f t="shared" si="62"/>
        <v>29487.03</v>
      </c>
      <c r="F2803" s="55"/>
      <c r="G2803" s="55">
        <f t="shared" si="63"/>
        <v>29487.03</v>
      </c>
      <c r="H2803" s="55"/>
      <c r="I2803" s="44"/>
      <c r="J2803" s="45"/>
      <c r="K2803" s="44">
        <v>29487.03</v>
      </c>
      <c r="L2803" s="45"/>
      <c r="M2803" s="46"/>
      <c r="N2803" s="47"/>
      <c r="P2803" s="31">
        <v>0</v>
      </c>
      <c r="Q2803" s="31"/>
    </row>
    <row r="2804" spans="1:17" ht="48" customHeight="1">
      <c r="A2804" s="21" t="s">
        <v>74</v>
      </c>
      <c r="B2804" s="52" t="s">
        <v>93</v>
      </c>
      <c r="C2804" s="53"/>
      <c r="D2804" s="54"/>
      <c r="E2804" s="55">
        <f t="shared" si="62"/>
        <v>0</v>
      </c>
      <c r="F2804" s="55"/>
      <c r="G2804" s="55">
        <f t="shared" si="63"/>
        <v>0</v>
      </c>
      <c r="H2804" s="55"/>
      <c r="I2804" s="44"/>
      <c r="J2804" s="45"/>
      <c r="K2804" s="44"/>
      <c r="L2804" s="45"/>
      <c r="M2804" s="46"/>
      <c r="N2804" s="47"/>
      <c r="P2804" s="31">
        <v>0</v>
      </c>
      <c r="Q2804" s="31"/>
    </row>
    <row r="2805" spans="1:17" ht="54.75" customHeight="1">
      <c r="A2805" s="21" t="s">
        <v>75</v>
      </c>
      <c r="B2805" s="52" t="s">
        <v>92</v>
      </c>
      <c r="C2805" s="53"/>
      <c r="D2805" s="54"/>
      <c r="E2805" s="55">
        <f t="shared" si="62"/>
        <v>17273.78</v>
      </c>
      <c r="F2805" s="55"/>
      <c r="G2805" s="55">
        <f t="shared" si="63"/>
        <v>0</v>
      </c>
      <c r="H2805" s="55"/>
      <c r="I2805" s="44"/>
      <c r="J2805" s="45"/>
      <c r="K2805" s="44"/>
      <c r="L2805" s="45"/>
      <c r="M2805" s="46"/>
      <c r="N2805" s="47"/>
      <c r="P2805" s="31">
        <v>17273.78</v>
      </c>
      <c r="Q2805" s="31"/>
    </row>
    <row r="2806" spans="1:17" ht="38.25" customHeight="1">
      <c r="A2806" s="21" t="s">
        <v>76</v>
      </c>
      <c r="B2806" s="52" t="s">
        <v>91</v>
      </c>
      <c r="C2806" s="53"/>
      <c r="D2806" s="54"/>
      <c r="E2806" s="55">
        <f t="shared" si="62"/>
        <v>9602</v>
      </c>
      <c r="F2806" s="55"/>
      <c r="G2806" s="55">
        <f t="shared" si="63"/>
        <v>2880.6</v>
      </c>
      <c r="H2806" s="55"/>
      <c r="I2806" s="44"/>
      <c r="J2806" s="45"/>
      <c r="K2806" s="44">
        <v>2880.6</v>
      </c>
      <c r="L2806" s="45"/>
      <c r="M2806" s="46"/>
      <c r="N2806" s="47"/>
      <c r="P2806" s="31">
        <v>6721.4</v>
      </c>
      <c r="Q2806" s="31"/>
    </row>
    <row r="2807" spans="1:17" ht="53.25" customHeight="1">
      <c r="A2807" s="21" t="s">
        <v>77</v>
      </c>
      <c r="B2807" s="52" t="s">
        <v>90</v>
      </c>
      <c r="C2807" s="53"/>
      <c r="D2807" s="54"/>
      <c r="E2807" s="55">
        <f t="shared" si="62"/>
        <v>7496.849999999999</v>
      </c>
      <c r="F2807" s="55"/>
      <c r="G2807" s="55">
        <f t="shared" si="63"/>
        <v>5078.4</v>
      </c>
      <c r="H2807" s="55"/>
      <c r="I2807" s="44"/>
      <c r="J2807" s="45"/>
      <c r="K2807" s="44">
        <v>5078.4</v>
      </c>
      <c r="L2807" s="45"/>
      <c r="M2807" s="46"/>
      <c r="N2807" s="47"/>
      <c r="P2807" s="31">
        <v>2418.45</v>
      </c>
      <c r="Q2807" s="31"/>
    </row>
    <row r="2808" spans="1:17" ht="36" customHeight="1">
      <c r="A2808" s="21" t="s">
        <v>78</v>
      </c>
      <c r="B2808" s="52" t="s">
        <v>89</v>
      </c>
      <c r="C2808" s="53"/>
      <c r="D2808" s="54"/>
      <c r="E2808" s="55">
        <f t="shared" si="62"/>
        <v>44050.84</v>
      </c>
      <c r="F2808" s="55"/>
      <c r="G2808" s="55">
        <f t="shared" si="63"/>
        <v>30572.39</v>
      </c>
      <c r="H2808" s="55"/>
      <c r="I2808" s="44"/>
      <c r="J2808" s="45"/>
      <c r="K2808" s="44">
        <v>30572.39</v>
      </c>
      <c r="L2808" s="45"/>
      <c r="M2808" s="46"/>
      <c r="N2808" s="47"/>
      <c r="P2808" s="31">
        <v>13478.45</v>
      </c>
      <c r="Q2808" s="31"/>
    </row>
    <row r="2809" spans="1:17" ht="39.75" customHeight="1">
      <c r="A2809" s="21" t="s">
        <v>79</v>
      </c>
      <c r="B2809" s="52" t="s">
        <v>88</v>
      </c>
      <c r="C2809" s="53"/>
      <c r="D2809" s="54"/>
      <c r="E2809" s="55">
        <f t="shared" si="62"/>
        <v>7067</v>
      </c>
      <c r="F2809" s="55"/>
      <c r="G2809" s="55">
        <f t="shared" si="63"/>
        <v>2120.1</v>
      </c>
      <c r="H2809" s="55"/>
      <c r="I2809" s="44"/>
      <c r="J2809" s="45"/>
      <c r="K2809" s="44">
        <v>2120.1</v>
      </c>
      <c r="L2809" s="45"/>
      <c r="M2809" s="46"/>
      <c r="N2809" s="47"/>
      <c r="P2809" s="31">
        <v>4946.9</v>
      </c>
      <c r="Q2809" s="31"/>
    </row>
    <row r="2810" spans="1:17" ht="60" customHeight="1">
      <c r="A2810" s="21" t="s">
        <v>80</v>
      </c>
      <c r="B2810" s="52" t="s">
        <v>87</v>
      </c>
      <c r="C2810" s="53"/>
      <c r="D2810" s="54"/>
      <c r="E2810" s="55">
        <v>0</v>
      </c>
      <c r="F2810" s="55"/>
      <c r="G2810" s="55">
        <v>0</v>
      </c>
      <c r="H2810" s="55"/>
      <c r="I2810" s="55">
        <v>0</v>
      </c>
      <c r="J2810" s="55"/>
      <c r="K2810" s="55">
        <v>0</v>
      </c>
      <c r="L2810" s="55"/>
      <c r="M2810" s="46"/>
      <c r="N2810" s="47"/>
      <c r="P2810" s="31">
        <v>0</v>
      </c>
      <c r="Q2810" s="31"/>
    </row>
    <row r="2811" spans="1:14" ht="9.75">
      <c r="A2811" s="22"/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4"/>
    </row>
    <row r="2812" spans="1:16" ht="12.75" customHeight="1">
      <c r="A2812" s="49" t="s">
        <v>19</v>
      </c>
      <c r="B2812" s="36" t="s">
        <v>21</v>
      </c>
      <c r="C2812" s="37"/>
      <c r="D2812" s="38"/>
      <c r="E2812" s="36" t="s">
        <v>59</v>
      </c>
      <c r="F2812" s="38"/>
      <c r="G2812" s="92">
        <f>N2813*10</f>
        <v>563433.6</v>
      </c>
      <c r="H2812" s="93"/>
      <c r="I2812" s="89" t="s">
        <v>39</v>
      </c>
      <c r="J2812" s="90"/>
      <c r="K2812" s="90"/>
      <c r="L2812" s="90"/>
      <c r="M2812" s="90"/>
      <c r="N2812" s="91"/>
      <c r="P2812" s="4" t="s">
        <v>59</v>
      </c>
    </row>
    <row r="2813" spans="1:14" ht="44.25" customHeight="1">
      <c r="A2813" s="49"/>
      <c r="B2813" s="39"/>
      <c r="C2813" s="40"/>
      <c r="D2813" s="41"/>
      <c r="E2813" s="39"/>
      <c r="F2813" s="41"/>
      <c r="G2813" s="94"/>
      <c r="H2813" s="95"/>
      <c r="I2813" s="46" t="s">
        <v>4</v>
      </c>
      <c r="J2813" s="47"/>
      <c r="K2813" s="44">
        <f>N2813*3</f>
        <v>169030.08000000002</v>
      </c>
      <c r="L2813" s="45"/>
      <c r="M2813" s="25" t="s">
        <v>5</v>
      </c>
      <c r="N2813" s="26">
        <f>ROUND((C2777*(N2774+N2776+N2777+N2778)),2)</f>
        <v>56343.36</v>
      </c>
    </row>
    <row r="2814" spans="1:16" ht="21" customHeight="1">
      <c r="A2814" s="49"/>
      <c r="B2814" s="42" t="s">
        <v>20</v>
      </c>
      <c r="C2814" s="43"/>
      <c r="D2814" s="32"/>
      <c r="E2814" s="46" t="s">
        <v>59</v>
      </c>
      <c r="F2814" s="47"/>
      <c r="G2814" s="44">
        <f>N2814*10</f>
        <v>563433.6</v>
      </c>
      <c r="H2814" s="45"/>
      <c r="I2814" s="46" t="s">
        <v>4</v>
      </c>
      <c r="J2814" s="47"/>
      <c r="K2814" s="44">
        <f>N2814*3</f>
        <v>169030.08000000002</v>
      </c>
      <c r="L2814" s="45"/>
      <c r="M2814" s="25" t="s">
        <v>5</v>
      </c>
      <c r="N2814" s="26">
        <f>ROUND((E2777*(N2774+N2776+N2777+N2778)),2)</f>
        <v>56343.36</v>
      </c>
      <c r="P2814" s="4" t="s">
        <v>59</v>
      </c>
    </row>
    <row r="2815" spans="1:14" ht="9.75">
      <c r="A2815" s="27"/>
      <c r="B2815" s="27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</row>
    <row r="2816" spans="1:14" ht="9.75">
      <c r="A2816" s="27"/>
      <c r="B2816" s="27"/>
      <c r="C2816" s="27"/>
      <c r="D2816" s="27"/>
      <c r="E2816" s="27"/>
      <c r="F2816" s="27"/>
      <c r="G2816" s="27"/>
      <c r="H2816" s="27"/>
      <c r="I2816" s="27"/>
      <c r="J2816" s="27"/>
      <c r="K2816" s="27"/>
      <c r="L2816" s="27"/>
      <c r="M2816" s="27"/>
      <c r="N2816" s="27"/>
    </row>
    <row r="2817" spans="1:14" ht="9.75">
      <c r="A2817" s="27"/>
      <c r="B2817" s="28" t="s">
        <v>22</v>
      </c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7"/>
      <c r="N2817" s="27"/>
    </row>
    <row r="2818" spans="1:14" ht="9.75">
      <c r="A2818" s="27"/>
      <c r="B2818" s="28" t="s">
        <v>23</v>
      </c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7"/>
      <c r="N2818" s="27"/>
    </row>
    <row r="2819" spans="1:14" ht="9.75">
      <c r="A2819" s="27"/>
      <c r="B2819" s="33" t="s">
        <v>24</v>
      </c>
      <c r="C2819" s="33"/>
      <c r="D2819" s="33"/>
      <c r="E2819" s="33"/>
      <c r="F2819" s="33"/>
      <c r="G2819" s="33"/>
      <c r="H2819" s="33"/>
      <c r="I2819" s="33"/>
      <c r="J2819" s="33"/>
      <c r="K2819" s="33"/>
      <c r="L2819" s="33"/>
      <c r="M2819" s="27"/>
      <c r="N2819" s="27"/>
    </row>
    <row r="2820" spans="1:14" ht="9.75">
      <c r="A2820" s="27"/>
      <c r="B2820" s="33"/>
      <c r="C2820" s="33"/>
      <c r="D2820" s="33"/>
      <c r="E2820" s="33"/>
      <c r="F2820" s="33"/>
      <c r="G2820" s="33"/>
      <c r="H2820" s="33"/>
      <c r="I2820" s="33"/>
      <c r="J2820" s="33"/>
      <c r="K2820" s="33"/>
      <c r="L2820" s="33"/>
      <c r="M2820" s="27"/>
      <c r="N2820" s="27"/>
    </row>
    <row r="2821" spans="1:14" ht="9.75">
      <c r="A2821" s="27"/>
      <c r="B2821" s="27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27"/>
      <c r="N2821" s="27"/>
    </row>
    <row r="2822" spans="1:14" ht="9.75">
      <c r="A2822" s="27"/>
      <c r="B2822" s="28" t="s">
        <v>95</v>
      </c>
      <c r="C2822" s="28"/>
      <c r="D2822" s="28"/>
      <c r="E2822" s="27"/>
      <c r="F2822" s="28"/>
      <c r="G2822" s="28"/>
      <c r="H2822" s="28"/>
      <c r="I2822" s="28"/>
      <c r="J2822" s="34" t="s">
        <v>97</v>
      </c>
      <c r="K2822" s="34"/>
      <c r="L2822" s="34"/>
      <c r="M2822" s="34"/>
      <c r="N2822" s="34"/>
    </row>
    <row r="2823" spans="1:14" ht="9.75">
      <c r="A2823" s="27"/>
      <c r="B2823" s="28"/>
      <c r="C2823" s="28"/>
      <c r="D2823" s="28"/>
      <c r="E2823" s="27"/>
      <c r="F2823" s="17"/>
      <c r="G2823" s="17"/>
      <c r="H2823" s="17"/>
      <c r="I2823" s="17"/>
      <c r="J2823" s="29"/>
      <c r="K2823" s="29"/>
      <c r="L2823" s="29"/>
      <c r="M2823" s="29"/>
      <c r="N2823" s="29"/>
    </row>
    <row r="2824" spans="1:14" ht="9.75">
      <c r="A2824" s="27"/>
      <c r="B2824" s="35" t="s">
        <v>60</v>
      </c>
      <c r="C2824" s="35"/>
      <c r="D2824" s="35"/>
      <c r="E2824" s="27"/>
      <c r="F2824" s="33"/>
      <c r="G2824" s="33"/>
      <c r="H2824" s="33"/>
      <c r="I2824" s="33"/>
      <c r="J2824" s="34" t="s">
        <v>96</v>
      </c>
      <c r="K2824" s="34"/>
      <c r="L2824" s="34"/>
      <c r="M2824" s="34"/>
      <c r="N2824" s="34"/>
    </row>
    <row r="2825" spans="1:14" ht="9.75">
      <c r="A2825" s="27"/>
      <c r="B2825" s="27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27"/>
      <c r="N2825" s="27"/>
    </row>
    <row r="2826" spans="1:14" ht="9.75">
      <c r="A2826" s="27"/>
      <c r="B2826" s="35" t="s">
        <v>61</v>
      </c>
      <c r="C2826" s="35"/>
      <c r="D2826" s="35"/>
      <c r="E2826" s="35"/>
      <c r="F2826" s="27"/>
      <c r="G2826" s="27"/>
      <c r="H2826" s="27"/>
      <c r="I2826" s="27"/>
      <c r="J2826" s="34"/>
      <c r="K2826" s="34"/>
      <c r="L2826" s="34"/>
      <c r="M2826" s="34"/>
      <c r="N2826" s="27"/>
    </row>
    <row r="2827" spans="1:14" ht="9.75">
      <c r="A2827" s="30"/>
      <c r="B2827" s="35" t="s">
        <v>62</v>
      </c>
      <c r="C2827" s="35"/>
      <c r="D2827" s="35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</row>
    <row r="2828" spans="1:14" ht="9.75">
      <c r="A2828" s="30"/>
      <c r="B2828" s="35" t="s">
        <v>63</v>
      </c>
      <c r="C2828" s="35"/>
      <c r="D2828" s="35"/>
      <c r="E2828" s="30"/>
      <c r="F2828" s="30"/>
      <c r="G2828" s="30"/>
      <c r="H2828" s="30"/>
      <c r="I2828" s="30"/>
      <c r="J2828" s="30"/>
      <c r="K2828" s="34" t="s">
        <v>64</v>
      </c>
      <c r="L2828" s="34"/>
      <c r="M2828" s="34"/>
      <c r="N2828" s="34"/>
    </row>
    <row r="2829" spans="1:14" ht="9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</row>
    <row r="2830" spans="1:14" ht="9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</row>
    <row r="2831" spans="1:14" ht="9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</row>
    <row r="2849" spans="1:14" ht="16.5" customHeight="1">
      <c r="A2849" s="1"/>
      <c r="B2849" s="1"/>
      <c r="C2849" s="2"/>
      <c r="D2849" s="2"/>
      <c r="E2849" s="2"/>
      <c r="F2849" s="2"/>
      <c r="G2849" s="2"/>
      <c r="H2849" s="2"/>
      <c r="I2849" s="2"/>
      <c r="J2849" s="77" t="s">
        <v>27</v>
      </c>
      <c r="K2849" s="77"/>
      <c r="L2849" s="77"/>
      <c r="M2849" s="77"/>
      <c r="N2849" s="77"/>
    </row>
    <row r="2850" spans="1:14" ht="15.75" customHeight="1">
      <c r="A2850" s="1"/>
      <c r="B2850" s="1"/>
      <c r="C2850" s="2"/>
      <c r="D2850" s="2"/>
      <c r="E2850" s="2"/>
      <c r="F2850" s="2"/>
      <c r="G2850" s="2"/>
      <c r="H2850" s="2"/>
      <c r="I2850" s="2"/>
      <c r="J2850" s="77" t="s">
        <v>28</v>
      </c>
      <c r="K2850" s="77"/>
      <c r="L2850" s="77"/>
      <c r="M2850" s="77"/>
      <c r="N2850" s="77"/>
    </row>
    <row r="2851" spans="1:14" ht="9.75">
      <c r="A2851" s="1"/>
      <c r="B2851" s="1"/>
      <c r="C2851" s="5"/>
      <c r="D2851" s="5"/>
      <c r="E2851" s="5"/>
      <c r="F2851" s="5"/>
      <c r="G2851" s="5"/>
      <c r="H2851" s="5"/>
      <c r="I2851" s="5"/>
      <c r="J2851" s="77" t="s">
        <v>29</v>
      </c>
      <c r="K2851" s="77"/>
      <c r="L2851" s="77"/>
      <c r="M2851" s="77"/>
      <c r="N2851" s="77"/>
    </row>
    <row r="2852" spans="1:14" ht="9.75">
      <c r="A2852" s="1"/>
      <c r="B2852" s="1"/>
      <c r="C2852" s="5"/>
      <c r="D2852" s="5"/>
      <c r="E2852" s="5"/>
      <c r="F2852" s="5"/>
      <c r="G2852" s="5"/>
      <c r="H2852" s="5"/>
      <c r="I2852" s="5"/>
      <c r="J2852" s="77" t="s">
        <v>30</v>
      </c>
      <c r="K2852" s="77"/>
      <c r="L2852" s="77"/>
      <c r="M2852" s="77"/>
      <c r="N2852" s="77"/>
    </row>
    <row r="2853" spans="1:14" ht="9.75">
      <c r="A2853" s="1"/>
      <c r="B2853" s="1"/>
      <c r="C2853" s="2"/>
      <c r="D2853" s="2"/>
      <c r="E2853" s="2"/>
      <c r="F2853" s="2"/>
      <c r="G2853" s="2"/>
      <c r="H2853" s="2"/>
      <c r="I2853" s="2"/>
      <c r="J2853" s="77" t="s">
        <v>31</v>
      </c>
      <c r="K2853" s="77"/>
      <c r="L2853" s="77"/>
      <c r="M2853" s="77"/>
      <c r="N2853" s="77"/>
    </row>
    <row r="2854" spans="1:14" ht="16.5" customHeight="1">
      <c r="A2854" s="1"/>
      <c r="B2854" s="1"/>
      <c r="C2854" s="2"/>
      <c r="D2854" s="2"/>
      <c r="E2854" s="2"/>
      <c r="F2854" s="2"/>
      <c r="G2854" s="2"/>
      <c r="H2854" s="2"/>
      <c r="I2854" s="2"/>
      <c r="J2854" s="3"/>
      <c r="K2854" s="3"/>
      <c r="L2854" s="3"/>
      <c r="M2854" s="3"/>
      <c r="N2854" s="3"/>
    </row>
    <row r="2855" spans="1:14" ht="9.75">
      <c r="A2855" s="83" t="s">
        <v>0</v>
      </c>
      <c r="B2855" s="83"/>
      <c r="C2855" s="83"/>
      <c r="D2855" s="83"/>
      <c r="E2855" s="83"/>
      <c r="F2855" s="83"/>
      <c r="G2855" s="83"/>
      <c r="H2855" s="83"/>
      <c r="I2855" s="83"/>
      <c r="J2855" s="83"/>
      <c r="K2855" s="83"/>
      <c r="L2855" s="83"/>
      <c r="M2855" s="83"/>
      <c r="N2855" s="83"/>
    </row>
    <row r="2856" spans="1:14" ht="9.75">
      <c r="A2856" s="84" t="s">
        <v>32</v>
      </c>
      <c r="B2856" s="84"/>
      <c r="C2856" s="84"/>
      <c r="D2856" s="84"/>
      <c r="E2856" s="84"/>
      <c r="F2856" s="84"/>
      <c r="G2856" s="84"/>
      <c r="H2856" s="84"/>
      <c r="I2856" s="84"/>
      <c r="J2856" s="84"/>
      <c r="K2856" s="84"/>
      <c r="L2856" s="84"/>
      <c r="M2856" s="84"/>
      <c r="N2856" s="84"/>
    </row>
    <row r="2857" spans="1:14" ht="9.75">
      <c r="A2857" s="84" t="s">
        <v>33</v>
      </c>
      <c r="B2857" s="84"/>
      <c r="C2857" s="84"/>
      <c r="D2857" s="84"/>
      <c r="E2857" s="84"/>
      <c r="F2857" s="84"/>
      <c r="G2857" s="84"/>
      <c r="H2857" s="84"/>
      <c r="I2857" s="84"/>
      <c r="J2857" s="84"/>
      <c r="K2857" s="84"/>
      <c r="L2857" s="84"/>
      <c r="M2857" s="84"/>
      <c r="N2857" s="84"/>
    </row>
    <row r="2858" spans="1:17" ht="9.75">
      <c r="A2858" s="85" t="s">
        <v>131</v>
      </c>
      <c r="B2858" s="85"/>
      <c r="C2858" s="85"/>
      <c r="D2858" s="85"/>
      <c r="E2858" s="85"/>
      <c r="F2858" s="77" t="s">
        <v>26</v>
      </c>
      <c r="G2858" s="77"/>
      <c r="H2858" s="77"/>
      <c r="I2858" s="77"/>
      <c r="J2858" s="77"/>
      <c r="K2858" s="77"/>
      <c r="L2858" s="77"/>
      <c r="M2858" s="77"/>
      <c r="N2858" s="77"/>
      <c r="Q2858" s="4" t="s">
        <v>26</v>
      </c>
    </row>
    <row r="2859" spans="1:17" ht="9.75">
      <c r="A2859" s="85" t="s">
        <v>25</v>
      </c>
      <c r="B2859" s="85"/>
      <c r="C2859" s="85"/>
      <c r="D2859" s="7">
        <v>40544</v>
      </c>
      <c r="E2859" s="6"/>
      <c r="F2859" s="77" t="s">
        <v>144</v>
      </c>
      <c r="G2859" s="77"/>
      <c r="H2859" s="77"/>
      <c r="I2859" s="77"/>
      <c r="J2859" s="77"/>
      <c r="K2859" s="77"/>
      <c r="L2859" s="77"/>
      <c r="M2859" s="77"/>
      <c r="N2859" s="77"/>
      <c r="Q2859" s="4" t="s">
        <v>143</v>
      </c>
    </row>
    <row r="2860" spans="1:14" ht="21.75" customHeight="1">
      <c r="A2860" s="8"/>
      <c r="B2860" s="1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</row>
    <row r="2861" spans="1:14" ht="9.75">
      <c r="A2861" s="86" t="s">
        <v>98</v>
      </c>
      <c r="B2861" s="86"/>
      <c r="C2861" s="86"/>
      <c r="D2861" s="86"/>
      <c r="E2861" s="86"/>
      <c r="F2861" s="86"/>
      <c r="G2861" s="86"/>
      <c r="H2861" s="86"/>
      <c r="I2861" s="86"/>
      <c r="J2861" s="86"/>
      <c r="K2861" s="86"/>
      <c r="L2861" s="86"/>
      <c r="M2861" s="64" t="s">
        <v>38</v>
      </c>
      <c r="N2861" s="65"/>
    </row>
    <row r="2862" spans="1:16" ht="27.75" customHeight="1">
      <c r="A2862" s="48" t="s">
        <v>1</v>
      </c>
      <c r="B2862" s="48"/>
      <c r="C2862" s="10" t="s">
        <v>35</v>
      </c>
      <c r="D2862" s="10" t="s">
        <v>2</v>
      </c>
      <c r="E2862" s="49" t="s">
        <v>37</v>
      </c>
      <c r="F2862" s="49"/>
      <c r="G2862" s="49"/>
      <c r="H2862" s="49"/>
      <c r="I2862" s="49"/>
      <c r="J2862" s="49"/>
      <c r="K2862" s="49"/>
      <c r="L2862" s="49"/>
      <c r="M2862" s="87"/>
      <c r="N2862" s="88"/>
      <c r="P2862" s="4" t="s">
        <v>37</v>
      </c>
    </row>
    <row r="2863" spans="1:17" ht="19.5" customHeight="1">
      <c r="A2863" s="48"/>
      <c r="B2863" s="48"/>
      <c r="C2863" s="12">
        <v>40238</v>
      </c>
      <c r="D2863" s="13" t="s">
        <v>142</v>
      </c>
      <c r="E2863" s="13" t="s">
        <v>3</v>
      </c>
      <c r="F2863" s="14">
        <f>J2863*10</f>
        <v>234048.30000000002</v>
      </c>
      <c r="G2863" s="11" t="s">
        <v>4</v>
      </c>
      <c r="H2863" s="14">
        <f>J2863*3</f>
        <v>70214.49</v>
      </c>
      <c r="I2863" s="14" t="s">
        <v>5</v>
      </c>
      <c r="J2863" s="50">
        <v>23404.83</v>
      </c>
      <c r="K2863" s="50"/>
      <c r="L2863" s="50"/>
      <c r="M2863" s="70" t="s">
        <v>6</v>
      </c>
      <c r="N2863" s="75"/>
      <c r="P2863" s="4" t="s">
        <v>3</v>
      </c>
      <c r="Q2863" s="31">
        <v>234048.3</v>
      </c>
    </row>
    <row r="2864" spans="1:16" ht="18.75" customHeight="1">
      <c r="A2864" s="49" t="s">
        <v>7</v>
      </c>
      <c r="B2864" s="49"/>
      <c r="C2864" s="48" t="s">
        <v>36</v>
      </c>
      <c r="D2864" s="48"/>
      <c r="E2864" s="49" t="s">
        <v>39</v>
      </c>
      <c r="F2864" s="49"/>
      <c r="G2864" s="49"/>
      <c r="H2864" s="49"/>
      <c r="I2864" s="49"/>
      <c r="J2864" s="49"/>
      <c r="K2864" s="49"/>
      <c r="L2864" s="49"/>
      <c r="M2864" s="71"/>
      <c r="N2864" s="76"/>
      <c r="P2864" s="4" t="s">
        <v>39</v>
      </c>
    </row>
    <row r="2865" spans="1:16" ht="59.25" customHeight="1">
      <c r="A2865" s="49"/>
      <c r="B2865" s="49"/>
      <c r="C2865" s="48"/>
      <c r="D2865" s="48"/>
      <c r="E2865" s="48" t="s">
        <v>8</v>
      </c>
      <c r="F2865" s="48"/>
      <c r="G2865" s="48"/>
      <c r="H2865" s="9" t="s">
        <v>9</v>
      </c>
      <c r="I2865" s="48" t="s">
        <v>34</v>
      </c>
      <c r="J2865" s="48"/>
      <c r="K2865" s="48"/>
      <c r="L2865" s="48"/>
      <c r="M2865" s="11" t="s">
        <v>40</v>
      </c>
      <c r="N2865" s="15"/>
      <c r="P2865" s="4" t="s">
        <v>8</v>
      </c>
    </row>
    <row r="2866" spans="1:17" ht="34.5" customHeight="1">
      <c r="A2866" s="49"/>
      <c r="B2866" s="49"/>
      <c r="C2866" s="51">
        <f>E2866+H2866</f>
        <v>3193</v>
      </c>
      <c r="D2866" s="51"/>
      <c r="E2866" s="50">
        <v>3193</v>
      </c>
      <c r="F2866" s="50"/>
      <c r="G2866" s="50"/>
      <c r="H2866" s="14">
        <v>0</v>
      </c>
      <c r="I2866" s="50">
        <v>2203</v>
      </c>
      <c r="J2866" s="50"/>
      <c r="K2866" s="50"/>
      <c r="L2866" s="50"/>
      <c r="M2866" s="11" t="s">
        <v>41</v>
      </c>
      <c r="N2866" s="11"/>
      <c r="P2866" s="31">
        <v>3193</v>
      </c>
      <c r="Q2866" s="31"/>
    </row>
    <row r="2867" spans="1:14" ht="13.5" customHeight="1">
      <c r="A2867" s="64" t="s">
        <v>10</v>
      </c>
      <c r="B2867" s="65"/>
      <c r="C2867" s="73">
        <f>E2866</f>
        <v>3193</v>
      </c>
      <c r="D2867" s="64" t="s">
        <v>11</v>
      </c>
      <c r="E2867" s="68"/>
      <c r="F2867" s="65"/>
      <c r="G2867" s="60"/>
      <c r="H2867" s="64" t="s">
        <v>43</v>
      </c>
      <c r="I2867" s="78"/>
      <c r="J2867" s="78"/>
      <c r="K2867" s="78"/>
      <c r="L2867" s="79"/>
      <c r="M2867" s="70" t="s">
        <v>42</v>
      </c>
      <c r="N2867" s="70">
        <v>18.24</v>
      </c>
    </row>
    <row r="2868" spans="1:14" ht="33.75" customHeight="1">
      <c r="A2868" s="66"/>
      <c r="B2868" s="67"/>
      <c r="C2868" s="74"/>
      <c r="D2868" s="66"/>
      <c r="E2868" s="69"/>
      <c r="F2868" s="67"/>
      <c r="G2868" s="61"/>
      <c r="H2868" s="80"/>
      <c r="I2868" s="81"/>
      <c r="J2868" s="81"/>
      <c r="K2868" s="81"/>
      <c r="L2868" s="82"/>
      <c r="M2868" s="71"/>
      <c r="N2868" s="71"/>
    </row>
    <row r="2869" spans="1:14" ht="9.75" customHeight="1">
      <c r="A2869" s="16"/>
      <c r="B2869" s="16"/>
      <c r="C2869" s="16"/>
      <c r="D2869" s="16"/>
      <c r="E2869" s="16"/>
      <c r="F2869" s="16"/>
      <c r="G2869" s="17"/>
      <c r="H2869" s="18"/>
      <c r="I2869" s="18"/>
      <c r="J2869" s="18"/>
      <c r="K2869" s="18"/>
      <c r="L2869" s="18"/>
      <c r="M2869" s="19"/>
      <c r="N2869" s="19"/>
    </row>
    <row r="2870" spans="1:17" ht="34.5" customHeight="1">
      <c r="A2870" s="52" t="s">
        <v>44</v>
      </c>
      <c r="B2870" s="54"/>
      <c r="C2870" s="9" t="s">
        <v>137</v>
      </c>
      <c r="D2870" s="52" t="s">
        <v>45</v>
      </c>
      <c r="E2870" s="54"/>
      <c r="F2870" s="9">
        <v>5</v>
      </c>
      <c r="G2870" s="52" t="s">
        <v>46</v>
      </c>
      <c r="H2870" s="54"/>
      <c r="I2870" s="9">
        <v>5</v>
      </c>
      <c r="J2870" s="52" t="s">
        <v>47</v>
      </c>
      <c r="K2870" s="53"/>
      <c r="L2870" s="54"/>
      <c r="M2870" s="62">
        <v>75</v>
      </c>
      <c r="N2870" s="63"/>
      <c r="Q2870" s="4">
        <v>5</v>
      </c>
    </row>
    <row r="2871" spans="1:14" ht="71.25" customHeight="1">
      <c r="A2871" s="8"/>
      <c r="B2871" s="1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</row>
    <row r="2872" spans="1:16" ht="12.75" customHeight="1">
      <c r="A2872" s="60" t="s">
        <v>48</v>
      </c>
      <c r="B2872" s="64" t="s">
        <v>12</v>
      </c>
      <c r="C2872" s="68"/>
      <c r="D2872" s="65"/>
      <c r="E2872" s="64" t="s">
        <v>53</v>
      </c>
      <c r="F2872" s="65"/>
      <c r="G2872" s="62" t="s">
        <v>39</v>
      </c>
      <c r="H2872" s="63"/>
      <c r="I2872" s="48" t="s">
        <v>16</v>
      </c>
      <c r="J2872" s="48"/>
      <c r="K2872" s="48"/>
      <c r="L2872" s="48"/>
      <c r="M2872" s="48"/>
      <c r="N2872" s="48"/>
      <c r="P2872" s="4" t="s">
        <v>53</v>
      </c>
    </row>
    <row r="2873" spans="1:14" ht="9.75">
      <c r="A2873" s="61"/>
      <c r="B2873" s="66"/>
      <c r="C2873" s="69"/>
      <c r="D2873" s="67"/>
      <c r="E2873" s="66"/>
      <c r="F2873" s="67"/>
      <c r="G2873" s="62" t="s">
        <v>13</v>
      </c>
      <c r="H2873" s="63"/>
      <c r="I2873" s="48"/>
      <c r="J2873" s="48"/>
      <c r="K2873" s="48"/>
      <c r="L2873" s="48"/>
      <c r="M2873" s="48"/>
      <c r="N2873" s="48"/>
    </row>
    <row r="2874" spans="1:16" ht="9.75">
      <c r="A2874" s="20">
        <v>1</v>
      </c>
      <c r="B2874" s="46">
        <v>2</v>
      </c>
      <c r="C2874" s="56"/>
      <c r="D2874" s="47"/>
      <c r="E2874" s="52">
        <v>3</v>
      </c>
      <c r="F2874" s="54"/>
      <c r="G2874" s="46">
        <v>4</v>
      </c>
      <c r="H2874" s="47"/>
      <c r="I2874" s="56">
        <v>5</v>
      </c>
      <c r="J2874" s="56"/>
      <c r="K2874" s="56"/>
      <c r="L2874" s="56"/>
      <c r="M2874" s="56"/>
      <c r="N2874" s="47"/>
      <c r="P2874" s="4">
        <v>3</v>
      </c>
    </row>
    <row r="2875" spans="1:17" ht="25.5" customHeight="1">
      <c r="A2875" s="11">
        <v>1</v>
      </c>
      <c r="B2875" s="52" t="s">
        <v>49</v>
      </c>
      <c r="C2875" s="53"/>
      <c r="D2875" s="54"/>
      <c r="E2875" s="55">
        <f>J2863*10</f>
        <v>234048.30000000002</v>
      </c>
      <c r="F2875" s="55"/>
      <c r="G2875" s="55">
        <f>H2863</f>
        <v>70214.49</v>
      </c>
      <c r="H2875" s="55"/>
      <c r="I2875" s="72"/>
      <c r="J2875" s="72"/>
      <c r="K2875" s="72"/>
      <c r="L2875" s="72"/>
      <c r="M2875" s="72"/>
      <c r="N2875" s="72"/>
      <c r="P2875" s="31">
        <v>163833.81</v>
      </c>
      <c r="Q2875" s="31"/>
    </row>
    <row r="2876" spans="1:17" ht="22.5" customHeight="1">
      <c r="A2876" s="11">
        <v>2</v>
      </c>
      <c r="B2876" s="52" t="s">
        <v>50</v>
      </c>
      <c r="C2876" s="53"/>
      <c r="D2876" s="54"/>
      <c r="E2876" s="55">
        <f>E2875</f>
        <v>234048.30000000002</v>
      </c>
      <c r="F2876" s="55"/>
      <c r="G2876" s="55">
        <f>H2863</f>
        <v>70214.49</v>
      </c>
      <c r="H2876" s="55"/>
      <c r="I2876" s="72"/>
      <c r="J2876" s="72"/>
      <c r="K2876" s="72"/>
      <c r="L2876" s="72"/>
      <c r="M2876" s="72"/>
      <c r="N2876" s="72"/>
      <c r="P2876" s="31">
        <v>163833.81</v>
      </c>
      <c r="Q2876" s="31"/>
    </row>
    <row r="2877" spans="1:17" ht="36" customHeight="1">
      <c r="A2877" s="11">
        <v>3</v>
      </c>
      <c r="B2877" s="52" t="s">
        <v>51</v>
      </c>
      <c r="C2877" s="53"/>
      <c r="D2877" s="54"/>
      <c r="E2877" s="55">
        <v>0</v>
      </c>
      <c r="F2877" s="55"/>
      <c r="G2877" s="55">
        <v>0</v>
      </c>
      <c r="H2877" s="55"/>
      <c r="I2877" s="72"/>
      <c r="J2877" s="72"/>
      <c r="K2877" s="72"/>
      <c r="L2877" s="72"/>
      <c r="M2877" s="72"/>
      <c r="N2877" s="72"/>
      <c r="P2877" s="31">
        <v>0</v>
      </c>
      <c r="Q2877" s="31"/>
    </row>
    <row r="2878" spans="1:17" ht="36" customHeight="1">
      <c r="A2878" s="11">
        <v>4</v>
      </c>
      <c r="B2878" s="52" t="s">
        <v>52</v>
      </c>
      <c r="C2878" s="53"/>
      <c r="D2878" s="54"/>
      <c r="E2878" s="55">
        <f>E2875</f>
        <v>234048.30000000002</v>
      </c>
      <c r="F2878" s="55"/>
      <c r="G2878" s="55">
        <f>H2863</f>
        <v>70214.49</v>
      </c>
      <c r="H2878" s="55"/>
      <c r="I2878" s="72"/>
      <c r="J2878" s="72"/>
      <c r="K2878" s="72"/>
      <c r="L2878" s="72"/>
      <c r="M2878" s="72"/>
      <c r="N2878" s="72"/>
      <c r="P2878" s="31">
        <v>163833.81</v>
      </c>
      <c r="Q2878" s="31"/>
    </row>
    <row r="2879" spans="1:16" ht="12" customHeight="1">
      <c r="A2879" s="60" t="s">
        <v>48</v>
      </c>
      <c r="B2879" s="64" t="s">
        <v>12</v>
      </c>
      <c r="C2879" s="68"/>
      <c r="D2879" s="65"/>
      <c r="E2879" s="64" t="s">
        <v>53</v>
      </c>
      <c r="F2879" s="65"/>
      <c r="G2879" s="64" t="s">
        <v>55</v>
      </c>
      <c r="H2879" s="65"/>
      <c r="I2879" s="64" t="s">
        <v>39</v>
      </c>
      <c r="J2879" s="68"/>
      <c r="K2879" s="68"/>
      <c r="L2879" s="68"/>
      <c r="M2879" s="64" t="s">
        <v>56</v>
      </c>
      <c r="N2879" s="65"/>
      <c r="P2879" s="4" t="s">
        <v>53</v>
      </c>
    </row>
    <row r="2880" spans="1:14" ht="30.75" customHeight="1">
      <c r="A2880" s="61"/>
      <c r="B2880" s="66"/>
      <c r="C2880" s="69"/>
      <c r="D2880" s="67"/>
      <c r="E2880" s="66"/>
      <c r="F2880" s="67"/>
      <c r="G2880" s="66"/>
      <c r="H2880" s="67"/>
      <c r="I2880" s="52" t="s">
        <v>17</v>
      </c>
      <c r="J2880" s="54"/>
      <c r="K2880" s="52" t="s">
        <v>18</v>
      </c>
      <c r="L2880" s="54"/>
      <c r="M2880" s="66"/>
      <c r="N2880" s="67"/>
    </row>
    <row r="2881" spans="1:16" ht="12" customHeight="1">
      <c r="A2881" s="20">
        <v>1</v>
      </c>
      <c r="B2881" s="46">
        <v>2</v>
      </c>
      <c r="C2881" s="56"/>
      <c r="D2881" s="47"/>
      <c r="E2881" s="52">
        <v>3</v>
      </c>
      <c r="F2881" s="54"/>
      <c r="G2881" s="46">
        <v>4</v>
      </c>
      <c r="H2881" s="47"/>
      <c r="I2881" s="46" t="s">
        <v>14</v>
      </c>
      <c r="J2881" s="47"/>
      <c r="K2881" s="56" t="s">
        <v>15</v>
      </c>
      <c r="L2881" s="47"/>
      <c r="M2881" s="46">
        <v>5</v>
      </c>
      <c r="N2881" s="47"/>
      <c r="P2881" s="4">
        <v>3</v>
      </c>
    </row>
    <row r="2882" spans="1:14" ht="9.75">
      <c r="A2882" s="20"/>
      <c r="B2882" s="57" t="s">
        <v>58</v>
      </c>
      <c r="C2882" s="58"/>
      <c r="D2882" s="59"/>
      <c r="E2882" s="52"/>
      <c r="F2882" s="54"/>
      <c r="G2882" s="46"/>
      <c r="H2882" s="47"/>
      <c r="I2882" s="46"/>
      <c r="J2882" s="47"/>
      <c r="K2882" s="56"/>
      <c r="L2882" s="47"/>
      <c r="M2882" s="46"/>
      <c r="N2882" s="47"/>
    </row>
    <row r="2883" spans="1:17" ht="49.5" customHeight="1">
      <c r="A2883" s="11">
        <v>5</v>
      </c>
      <c r="B2883" s="52" t="s">
        <v>65</v>
      </c>
      <c r="C2883" s="53"/>
      <c r="D2883" s="54"/>
      <c r="E2883" s="55">
        <f>G2883+P2883</f>
        <v>536873.9299999999</v>
      </c>
      <c r="F2883" s="55"/>
      <c r="G2883" s="44">
        <f>G2885+G2886+G2887+G2888+G2889+G2890+G2891+G2892+G2893+G2894+G2895+G2896+G2897+G2898+G2899</f>
        <v>152679.69</v>
      </c>
      <c r="H2883" s="45"/>
      <c r="I2883" s="44">
        <f>I2885+I2886+I2887+I2888+I2889+I2890+I2891+I2892+I2893+I2894+I2895+I2896+I2897+I2898+I2899</f>
        <v>66053.69</v>
      </c>
      <c r="J2883" s="45"/>
      <c r="K2883" s="44">
        <f>K2885+K2886+K2887+K2888+K2889+K2890+K2891+K2892+K2893+K2894+K2895+K2896+K2897+K2898+K2899</f>
        <v>86625.99999999999</v>
      </c>
      <c r="L2883" s="45"/>
      <c r="M2883" s="46"/>
      <c r="N2883" s="47"/>
      <c r="P2883" s="31">
        <v>384194.24</v>
      </c>
      <c r="Q2883" s="31"/>
    </row>
    <row r="2884" spans="1:17" ht="8.25" customHeight="1">
      <c r="A2884" s="11"/>
      <c r="B2884" s="52" t="s">
        <v>57</v>
      </c>
      <c r="C2884" s="53"/>
      <c r="D2884" s="54"/>
      <c r="E2884" s="44"/>
      <c r="F2884" s="45"/>
      <c r="G2884" s="44"/>
      <c r="H2884" s="45"/>
      <c r="I2884" s="46"/>
      <c r="J2884" s="47"/>
      <c r="K2884" s="46"/>
      <c r="L2884" s="47"/>
      <c r="M2884" s="46"/>
      <c r="N2884" s="47"/>
      <c r="P2884" s="31"/>
      <c r="Q2884" s="31"/>
    </row>
    <row r="2885" spans="1:17" ht="30.75" customHeight="1">
      <c r="A2885" s="11" t="s">
        <v>54</v>
      </c>
      <c r="B2885" s="52" t="s">
        <v>66</v>
      </c>
      <c r="C2885" s="53"/>
      <c r="D2885" s="54"/>
      <c r="E2885" s="55">
        <f aca="true" t="shared" si="64" ref="E2885:E2898">G2885+P2885</f>
        <v>34641.32</v>
      </c>
      <c r="F2885" s="55"/>
      <c r="G2885" s="55">
        <f>I2885+K2885</f>
        <v>7067.84</v>
      </c>
      <c r="H2885" s="55"/>
      <c r="I2885" s="44">
        <v>7067.84</v>
      </c>
      <c r="J2885" s="45"/>
      <c r="K2885" s="44"/>
      <c r="L2885" s="45"/>
      <c r="M2885" s="46"/>
      <c r="N2885" s="47"/>
      <c r="P2885" s="31">
        <v>27573.48</v>
      </c>
      <c r="Q2885" s="31"/>
    </row>
    <row r="2886" spans="1:17" ht="47.25" customHeight="1">
      <c r="A2886" s="21" t="s">
        <v>67</v>
      </c>
      <c r="B2886" s="52" t="s">
        <v>81</v>
      </c>
      <c r="C2886" s="53"/>
      <c r="D2886" s="54"/>
      <c r="E2886" s="55">
        <f t="shared" si="64"/>
        <v>93852.15</v>
      </c>
      <c r="F2886" s="55"/>
      <c r="G2886" s="55">
        <f>I2886+K2886</f>
        <v>14484.09</v>
      </c>
      <c r="H2886" s="55"/>
      <c r="I2886" s="44">
        <v>14484.09</v>
      </c>
      <c r="J2886" s="45"/>
      <c r="K2886" s="44"/>
      <c r="L2886" s="45"/>
      <c r="M2886" s="46"/>
      <c r="N2886" s="47"/>
      <c r="P2886" s="31">
        <v>79368.06</v>
      </c>
      <c r="Q2886" s="31"/>
    </row>
    <row r="2887" spans="1:17" ht="30.75" customHeight="1">
      <c r="A2887" s="21" t="s">
        <v>68</v>
      </c>
      <c r="B2887" s="52" t="s">
        <v>82</v>
      </c>
      <c r="C2887" s="53"/>
      <c r="D2887" s="54"/>
      <c r="E2887" s="55">
        <f t="shared" si="64"/>
        <v>24442.440000000002</v>
      </c>
      <c r="F2887" s="55"/>
      <c r="G2887" s="55">
        <f aca="true" t="shared" si="65" ref="G2887:G2898">I2887+K2887</f>
        <v>7367.88</v>
      </c>
      <c r="H2887" s="55"/>
      <c r="I2887" s="44"/>
      <c r="J2887" s="45"/>
      <c r="K2887" s="44">
        <v>7367.88</v>
      </c>
      <c r="L2887" s="45"/>
      <c r="M2887" s="46"/>
      <c r="N2887" s="47"/>
      <c r="P2887" s="31">
        <v>17074.56</v>
      </c>
      <c r="Q2887" s="31"/>
    </row>
    <row r="2888" spans="1:17" ht="30" customHeight="1">
      <c r="A2888" s="21" t="s">
        <v>69</v>
      </c>
      <c r="B2888" s="52" t="s">
        <v>83</v>
      </c>
      <c r="C2888" s="53"/>
      <c r="D2888" s="54"/>
      <c r="E2888" s="55">
        <f t="shared" si="64"/>
        <v>21944.25</v>
      </c>
      <c r="F2888" s="55"/>
      <c r="G2888" s="55">
        <f t="shared" si="65"/>
        <v>10924.99</v>
      </c>
      <c r="H2888" s="55"/>
      <c r="I2888" s="44">
        <v>4722.54</v>
      </c>
      <c r="J2888" s="45"/>
      <c r="K2888" s="44">
        <v>6202.45</v>
      </c>
      <c r="L2888" s="45"/>
      <c r="M2888" s="46"/>
      <c r="N2888" s="47"/>
      <c r="P2888" s="31">
        <v>11019.26</v>
      </c>
      <c r="Q2888" s="31"/>
    </row>
    <row r="2889" spans="1:17" ht="47.25" customHeight="1">
      <c r="A2889" s="21" t="s">
        <v>70</v>
      </c>
      <c r="B2889" s="52" t="s">
        <v>84</v>
      </c>
      <c r="C2889" s="53"/>
      <c r="D2889" s="54"/>
      <c r="E2889" s="55">
        <f t="shared" si="64"/>
        <v>111899.76</v>
      </c>
      <c r="F2889" s="55"/>
      <c r="G2889" s="55">
        <f t="shared" si="65"/>
        <v>25676.31</v>
      </c>
      <c r="H2889" s="55"/>
      <c r="I2889" s="44">
        <v>25676.31</v>
      </c>
      <c r="J2889" s="45"/>
      <c r="K2889" s="44"/>
      <c r="L2889" s="45"/>
      <c r="M2889" s="46"/>
      <c r="N2889" s="47"/>
      <c r="P2889" s="31">
        <v>86223.45</v>
      </c>
      <c r="Q2889" s="31"/>
    </row>
    <row r="2890" spans="1:17" ht="52.5" customHeight="1">
      <c r="A2890" s="21" t="s">
        <v>71</v>
      </c>
      <c r="B2890" s="52" t="s">
        <v>85</v>
      </c>
      <c r="C2890" s="53"/>
      <c r="D2890" s="54"/>
      <c r="E2890" s="55">
        <f t="shared" si="64"/>
        <v>93352.14</v>
      </c>
      <c r="F2890" s="55"/>
      <c r="G2890" s="55">
        <f t="shared" si="65"/>
        <v>14102.91</v>
      </c>
      <c r="H2890" s="55"/>
      <c r="I2890" s="44">
        <v>14102.91</v>
      </c>
      <c r="J2890" s="45"/>
      <c r="K2890" s="44"/>
      <c r="L2890" s="45"/>
      <c r="M2890" s="46"/>
      <c r="N2890" s="47"/>
      <c r="P2890" s="31">
        <v>79249.23</v>
      </c>
      <c r="Q2890" s="31"/>
    </row>
    <row r="2891" spans="1:17" ht="56.25" customHeight="1">
      <c r="A2891" s="21" t="s">
        <v>72</v>
      </c>
      <c r="B2891" s="52" t="s">
        <v>86</v>
      </c>
      <c r="C2891" s="53"/>
      <c r="D2891" s="54"/>
      <c r="E2891" s="55">
        <f t="shared" si="64"/>
        <v>0</v>
      </c>
      <c r="F2891" s="55"/>
      <c r="G2891" s="55">
        <f t="shared" si="65"/>
        <v>0</v>
      </c>
      <c r="H2891" s="55"/>
      <c r="I2891" s="44"/>
      <c r="J2891" s="45"/>
      <c r="K2891" s="44"/>
      <c r="L2891" s="45"/>
      <c r="M2891" s="46"/>
      <c r="N2891" s="47"/>
      <c r="P2891" s="31">
        <v>0</v>
      </c>
      <c r="Q2891" s="31"/>
    </row>
    <row r="2892" spans="1:17" ht="48" customHeight="1">
      <c r="A2892" s="21" t="s">
        <v>73</v>
      </c>
      <c r="B2892" s="52" t="s">
        <v>94</v>
      </c>
      <c r="C2892" s="53"/>
      <c r="D2892" s="54"/>
      <c r="E2892" s="55">
        <f t="shared" si="64"/>
        <v>31414.64</v>
      </c>
      <c r="F2892" s="55"/>
      <c r="G2892" s="55">
        <f t="shared" si="65"/>
        <v>31414.64</v>
      </c>
      <c r="H2892" s="55"/>
      <c r="I2892" s="44"/>
      <c r="J2892" s="45"/>
      <c r="K2892" s="44">
        <v>31414.64</v>
      </c>
      <c r="L2892" s="45"/>
      <c r="M2892" s="46"/>
      <c r="N2892" s="47"/>
      <c r="P2892" s="31">
        <v>0</v>
      </c>
      <c r="Q2892" s="31"/>
    </row>
    <row r="2893" spans="1:17" ht="48" customHeight="1">
      <c r="A2893" s="21" t="s">
        <v>74</v>
      </c>
      <c r="B2893" s="52" t="s">
        <v>93</v>
      </c>
      <c r="C2893" s="53"/>
      <c r="D2893" s="54"/>
      <c r="E2893" s="55">
        <f t="shared" si="64"/>
        <v>0</v>
      </c>
      <c r="F2893" s="55"/>
      <c r="G2893" s="55">
        <f t="shared" si="65"/>
        <v>0</v>
      </c>
      <c r="H2893" s="55"/>
      <c r="I2893" s="44"/>
      <c r="J2893" s="45"/>
      <c r="K2893" s="44"/>
      <c r="L2893" s="45"/>
      <c r="M2893" s="46"/>
      <c r="N2893" s="47"/>
      <c r="P2893" s="31">
        <v>0</v>
      </c>
      <c r="Q2893" s="31"/>
    </row>
    <row r="2894" spans="1:17" ht="54.75" customHeight="1">
      <c r="A2894" s="21" t="s">
        <v>75</v>
      </c>
      <c r="B2894" s="52" t="s">
        <v>92</v>
      </c>
      <c r="C2894" s="53"/>
      <c r="D2894" s="54"/>
      <c r="E2894" s="55">
        <f t="shared" si="64"/>
        <v>52344.8</v>
      </c>
      <c r="F2894" s="55"/>
      <c r="G2894" s="55">
        <f t="shared" si="65"/>
        <v>0</v>
      </c>
      <c r="H2894" s="55"/>
      <c r="I2894" s="44"/>
      <c r="J2894" s="45"/>
      <c r="K2894" s="44"/>
      <c r="L2894" s="45"/>
      <c r="M2894" s="46"/>
      <c r="N2894" s="47"/>
      <c r="P2894" s="31">
        <v>52344.8</v>
      </c>
      <c r="Q2894" s="31"/>
    </row>
    <row r="2895" spans="1:17" ht="38.25" customHeight="1">
      <c r="A2895" s="21" t="s">
        <v>76</v>
      </c>
      <c r="B2895" s="52" t="s">
        <v>91</v>
      </c>
      <c r="C2895" s="53"/>
      <c r="D2895" s="54"/>
      <c r="E2895" s="55">
        <f t="shared" si="64"/>
        <v>9925.3</v>
      </c>
      <c r="F2895" s="55"/>
      <c r="G2895" s="55">
        <f t="shared" si="65"/>
        <v>2977.59</v>
      </c>
      <c r="H2895" s="55"/>
      <c r="I2895" s="44"/>
      <c r="J2895" s="45"/>
      <c r="K2895" s="44">
        <v>2977.59</v>
      </c>
      <c r="L2895" s="45"/>
      <c r="M2895" s="46"/>
      <c r="N2895" s="47"/>
      <c r="P2895" s="31">
        <v>6947.71</v>
      </c>
      <c r="Q2895" s="31"/>
    </row>
    <row r="2896" spans="1:17" ht="53.25" customHeight="1">
      <c r="A2896" s="21" t="s">
        <v>77</v>
      </c>
      <c r="B2896" s="52" t="s">
        <v>90</v>
      </c>
      <c r="C2896" s="53"/>
      <c r="D2896" s="54"/>
      <c r="E2896" s="55">
        <f t="shared" si="64"/>
        <v>5564.85</v>
      </c>
      <c r="F2896" s="55"/>
      <c r="G2896" s="55">
        <f t="shared" si="65"/>
        <v>2494.35</v>
      </c>
      <c r="H2896" s="55"/>
      <c r="I2896" s="44"/>
      <c r="J2896" s="45"/>
      <c r="K2896" s="44">
        <v>2494.35</v>
      </c>
      <c r="L2896" s="45"/>
      <c r="M2896" s="46"/>
      <c r="N2896" s="47"/>
      <c r="P2896" s="31">
        <v>3070.5</v>
      </c>
      <c r="Q2896" s="31"/>
    </row>
    <row r="2897" spans="1:17" ht="36" customHeight="1">
      <c r="A2897" s="21" t="s">
        <v>78</v>
      </c>
      <c r="B2897" s="52" t="s">
        <v>89</v>
      </c>
      <c r="C2897" s="53"/>
      <c r="D2897" s="54"/>
      <c r="E2897" s="55">
        <f t="shared" si="64"/>
        <v>50435.58</v>
      </c>
      <c r="F2897" s="55"/>
      <c r="G2897" s="55">
        <f t="shared" si="65"/>
        <v>34052.08</v>
      </c>
      <c r="H2897" s="55"/>
      <c r="I2897" s="44"/>
      <c r="J2897" s="45"/>
      <c r="K2897" s="44">
        <v>34052.08</v>
      </c>
      <c r="L2897" s="45"/>
      <c r="M2897" s="46"/>
      <c r="N2897" s="47"/>
      <c r="P2897" s="31">
        <v>16383.5</v>
      </c>
      <c r="Q2897" s="31"/>
    </row>
    <row r="2898" spans="1:17" ht="39.75" customHeight="1">
      <c r="A2898" s="21" t="s">
        <v>79</v>
      </c>
      <c r="B2898" s="52" t="s">
        <v>88</v>
      </c>
      <c r="C2898" s="53"/>
      <c r="D2898" s="54"/>
      <c r="E2898" s="55">
        <f t="shared" si="64"/>
        <v>7056.7</v>
      </c>
      <c r="F2898" s="55"/>
      <c r="G2898" s="55">
        <f t="shared" si="65"/>
        <v>2117.01</v>
      </c>
      <c r="H2898" s="55"/>
      <c r="I2898" s="44"/>
      <c r="J2898" s="45"/>
      <c r="K2898" s="44">
        <v>2117.01</v>
      </c>
      <c r="L2898" s="45"/>
      <c r="M2898" s="46"/>
      <c r="N2898" s="47"/>
      <c r="P2898" s="31">
        <v>4939.69</v>
      </c>
      <c r="Q2898" s="31"/>
    </row>
    <row r="2899" spans="1:17" ht="60" customHeight="1">
      <c r="A2899" s="21" t="s">
        <v>80</v>
      </c>
      <c r="B2899" s="52" t="s">
        <v>87</v>
      </c>
      <c r="C2899" s="53"/>
      <c r="D2899" s="54"/>
      <c r="E2899" s="55">
        <v>0</v>
      </c>
      <c r="F2899" s="55"/>
      <c r="G2899" s="55">
        <v>0</v>
      </c>
      <c r="H2899" s="55"/>
      <c r="I2899" s="55">
        <v>0</v>
      </c>
      <c r="J2899" s="55"/>
      <c r="K2899" s="55">
        <v>0</v>
      </c>
      <c r="L2899" s="55"/>
      <c r="M2899" s="46"/>
      <c r="N2899" s="47"/>
      <c r="P2899" s="31">
        <v>0</v>
      </c>
      <c r="Q2899" s="31"/>
    </row>
    <row r="2900" spans="1:14" ht="9.75">
      <c r="A2900" s="22"/>
      <c r="B2900" s="23"/>
      <c r="C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4"/>
    </row>
    <row r="2901" spans="1:16" ht="12.75" customHeight="1">
      <c r="A2901" s="49" t="s">
        <v>19</v>
      </c>
      <c r="B2901" s="36" t="s">
        <v>21</v>
      </c>
      <c r="C2901" s="37"/>
      <c r="D2901" s="38"/>
      <c r="E2901" s="36" t="s">
        <v>59</v>
      </c>
      <c r="F2901" s="38"/>
      <c r="G2901" s="92">
        <f>N2902*10</f>
        <v>582403.2</v>
      </c>
      <c r="H2901" s="93"/>
      <c r="I2901" s="89" t="s">
        <v>39</v>
      </c>
      <c r="J2901" s="90"/>
      <c r="K2901" s="90"/>
      <c r="L2901" s="90"/>
      <c r="M2901" s="90"/>
      <c r="N2901" s="91"/>
      <c r="P2901" s="4" t="s">
        <v>59</v>
      </c>
    </row>
    <row r="2902" spans="1:14" ht="44.25" customHeight="1">
      <c r="A2902" s="49"/>
      <c r="B2902" s="39"/>
      <c r="C2902" s="40"/>
      <c r="D2902" s="41"/>
      <c r="E2902" s="39"/>
      <c r="F2902" s="41"/>
      <c r="G2902" s="94"/>
      <c r="H2902" s="95"/>
      <c r="I2902" s="46" t="s">
        <v>4</v>
      </c>
      <c r="J2902" s="47"/>
      <c r="K2902" s="44">
        <f>N2902*3</f>
        <v>174720.96</v>
      </c>
      <c r="L2902" s="45"/>
      <c r="M2902" s="25" t="s">
        <v>5</v>
      </c>
      <c r="N2902" s="26">
        <f>ROUND((C2866*(N2863+N2865+N2866+N2867)),2)</f>
        <v>58240.32</v>
      </c>
    </row>
    <row r="2903" spans="1:16" ht="21" customHeight="1">
      <c r="A2903" s="49"/>
      <c r="B2903" s="42" t="s">
        <v>20</v>
      </c>
      <c r="C2903" s="43"/>
      <c r="D2903" s="32"/>
      <c r="E2903" s="46" t="s">
        <v>59</v>
      </c>
      <c r="F2903" s="47"/>
      <c r="G2903" s="44">
        <f>N2903*10</f>
        <v>582403.2</v>
      </c>
      <c r="H2903" s="45"/>
      <c r="I2903" s="46" t="s">
        <v>4</v>
      </c>
      <c r="J2903" s="47"/>
      <c r="K2903" s="44">
        <f>N2903*3</f>
        <v>174720.96</v>
      </c>
      <c r="L2903" s="45"/>
      <c r="M2903" s="25" t="s">
        <v>5</v>
      </c>
      <c r="N2903" s="26">
        <f>ROUND((E2866*(N2863+N2865+N2866+N2867)),2)</f>
        <v>58240.32</v>
      </c>
      <c r="P2903" s="4" t="s">
        <v>59</v>
      </c>
    </row>
    <row r="2904" spans="1:14" ht="9.75">
      <c r="A2904" s="27"/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27"/>
      <c r="N2904" s="27"/>
    </row>
    <row r="2905" spans="1:14" ht="9.75">
      <c r="A2905" s="27"/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27"/>
      <c r="N2905" s="27"/>
    </row>
    <row r="2906" spans="1:14" ht="9.75">
      <c r="A2906" s="27"/>
      <c r="B2906" s="28" t="s">
        <v>22</v>
      </c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7"/>
      <c r="N2906" s="27"/>
    </row>
    <row r="2907" spans="1:14" ht="9.75">
      <c r="A2907" s="27"/>
      <c r="B2907" s="28" t="s">
        <v>23</v>
      </c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7"/>
      <c r="N2907" s="27"/>
    </row>
    <row r="2908" spans="1:14" ht="9.75">
      <c r="A2908" s="27"/>
      <c r="B2908" s="33" t="s">
        <v>24</v>
      </c>
      <c r="C2908" s="33"/>
      <c r="D2908" s="33"/>
      <c r="E2908" s="33"/>
      <c r="F2908" s="33"/>
      <c r="G2908" s="33"/>
      <c r="H2908" s="33"/>
      <c r="I2908" s="33"/>
      <c r="J2908" s="33"/>
      <c r="K2908" s="33"/>
      <c r="L2908" s="33"/>
      <c r="M2908" s="27"/>
      <c r="N2908" s="27"/>
    </row>
    <row r="2909" spans="1:14" ht="9.75">
      <c r="A2909" s="27"/>
      <c r="B2909" s="33"/>
      <c r="C2909" s="33"/>
      <c r="D2909" s="33"/>
      <c r="E2909" s="33"/>
      <c r="F2909" s="33"/>
      <c r="G2909" s="33"/>
      <c r="H2909" s="33"/>
      <c r="I2909" s="33"/>
      <c r="J2909" s="33"/>
      <c r="K2909" s="33"/>
      <c r="L2909" s="33"/>
      <c r="M2909" s="27"/>
      <c r="N2909" s="27"/>
    </row>
    <row r="2910" spans="1:14" ht="9.75">
      <c r="A2910" s="27"/>
      <c r="B2910" s="27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27"/>
      <c r="N2910" s="27"/>
    </row>
    <row r="2911" spans="1:14" ht="9.75">
      <c r="A2911" s="27"/>
      <c r="B2911" s="28" t="s">
        <v>95</v>
      </c>
      <c r="C2911" s="28"/>
      <c r="D2911" s="28"/>
      <c r="E2911" s="27"/>
      <c r="F2911" s="28"/>
      <c r="G2911" s="28"/>
      <c r="H2911" s="28"/>
      <c r="I2911" s="28"/>
      <c r="J2911" s="34" t="s">
        <v>97</v>
      </c>
      <c r="K2911" s="34"/>
      <c r="L2911" s="34"/>
      <c r="M2911" s="34"/>
      <c r="N2911" s="34"/>
    </row>
    <row r="2912" spans="1:14" ht="9.75">
      <c r="A2912" s="27"/>
      <c r="B2912" s="28"/>
      <c r="C2912" s="28"/>
      <c r="D2912" s="28"/>
      <c r="E2912" s="27"/>
      <c r="F2912" s="17"/>
      <c r="G2912" s="17"/>
      <c r="H2912" s="17"/>
      <c r="I2912" s="17"/>
      <c r="J2912" s="29"/>
      <c r="K2912" s="29"/>
      <c r="L2912" s="29"/>
      <c r="M2912" s="29"/>
      <c r="N2912" s="29"/>
    </row>
    <row r="2913" spans="1:14" ht="9.75">
      <c r="A2913" s="27"/>
      <c r="B2913" s="35" t="s">
        <v>60</v>
      </c>
      <c r="C2913" s="35"/>
      <c r="D2913" s="35"/>
      <c r="E2913" s="27"/>
      <c r="F2913" s="33"/>
      <c r="G2913" s="33"/>
      <c r="H2913" s="33"/>
      <c r="I2913" s="33"/>
      <c r="J2913" s="34" t="s">
        <v>96</v>
      </c>
      <c r="K2913" s="34"/>
      <c r="L2913" s="34"/>
      <c r="M2913" s="34"/>
      <c r="N2913" s="34"/>
    </row>
    <row r="2914" spans="1:14" ht="9.75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27"/>
      <c r="N2914" s="27"/>
    </row>
    <row r="2915" spans="1:14" ht="9.75">
      <c r="A2915" s="27"/>
      <c r="B2915" s="35" t="s">
        <v>61</v>
      </c>
      <c r="C2915" s="35"/>
      <c r="D2915" s="35"/>
      <c r="E2915" s="35"/>
      <c r="F2915" s="27"/>
      <c r="G2915" s="27"/>
      <c r="H2915" s="27"/>
      <c r="I2915" s="27"/>
      <c r="J2915" s="34"/>
      <c r="K2915" s="34"/>
      <c r="L2915" s="34"/>
      <c r="M2915" s="34"/>
      <c r="N2915" s="27"/>
    </row>
    <row r="2916" spans="1:14" ht="9.75">
      <c r="A2916" s="30"/>
      <c r="B2916" s="35" t="s">
        <v>62</v>
      </c>
      <c r="C2916" s="35"/>
      <c r="D2916" s="35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</row>
    <row r="2917" spans="1:14" ht="9.75">
      <c r="A2917" s="30"/>
      <c r="B2917" s="35" t="s">
        <v>63</v>
      </c>
      <c r="C2917" s="35"/>
      <c r="D2917" s="35"/>
      <c r="E2917" s="30"/>
      <c r="F2917" s="30"/>
      <c r="G2917" s="30"/>
      <c r="H2917" s="30"/>
      <c r="I2917" s="30"/>
      <c r="J2917" s="30"/>
      <c r="K2917" s="34" t="s">
        <v>64</v>
      </c>
      <c r="L2917" s="34"/>
      <c r="M2917" s="34"/>
      <c r="N2917" s="34"/>
    </row>
    <row r="2918" spans="1:14" ht="9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</row>
    <row r="2919" spans="1:14" ht="9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</row>
    <row r="2920" spans="1:14" ht="9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</row>
    <row r="2938" spans="1:14" ht="16.5" customHeight="1">
      <c r="A2938" s="1"/>
      <c r="B2938" s="1"/>
      <c r="C2938" s="2"/>
      <c r="D2938" s="2"/>
      <c r="E2938" s="2"/>
      <c r="F2938" s="2"/>
      <c r="G2938" s="2"/>
      <c r="H2938" s="2"/>
      <c r="I2938" s="2"/>
      <c r="J2938" s="77" t="s">
        <v>27</v>
      </c>
      <c r="K2938" s="77"/>
      <c r="L2938" s="77"/>
      <c r="M2938" s="77"/>
      <c r="N2938" s="77"/>
    </row>
    <row r="2939" spans="1:14" ht="15.75" customHeight="1">
      <c r="A2939" s="1"/>
      <c r="B2939" s="1"/>
      <c r="C2939" s="2"/>
      <c r="D2939" s="2"/>
      <c r="E2939" s="2"/>
      <c r="F2939" s="2"/>
      <c r="G2939" s="2"/>
      <c r="H2939" s="2"/>
      <c r="I2939" s="2"/>
      <c r="J2939" s="77" t="s">
        <v>28</v>
      </c>
      <c r="K2939" s="77"/>
      <c r="L2939" s="77"/>
      <c r="M2939" s="77"/>
      <c r="N2939" s="77"/>
    </row>
    <row r="2940" spans="1:14" ht="9.75">
      <c r="A2940" s="1"/>
      <c r="B2940" s="1"/>
      <c r="C2940" s="5"/>
      <c r="D2940" s="5"/>
      <c r="E2940" s="5"/>
      <c r="F2940" s="5"/>
      <c r="G2940" s="5"/>
      <c r="H2940" s="5"/>
      <c r="I2940" s="5"/>
      <c r="J2940" s="77" t="s">
        <v>29</v>
      </c>
      <c r="K2940" s="77"/>
      <c r="L2940" s="77"/>
      <c r="M2940" s="77"/>
      <c r="N2940" s="77"/>
    </row>
    <row r="2941" spans="1:14" ht="9.75">
      <c r="A2941" s="1"/>
      <c r="B2941" s="1"/>
      <c r="C2941" s="5"/>
      <c r="D2941" s="5"/>
      <c r="E2941" s="5"/>
      <c r="F2941" s="5"/>
      <c r="G2941" s="5"/>
      <c r="H2941" s="5"/>
      <c r="I2941" s="5"/>
      <c r="J2941" s="77" t="s">
        <v>30</v>
      </c>
      <c r="K2941" s="77"/>
      <c r="L2941" s="77"/>
      <c r="M2941" s="77"/>
      <c r="N2941" s="77"/>
    </row>
    <row r="2942" spans="1:14" ht="9.75">
      <c r="A2942" s="1"/>
      <c r="B2942" s="1"/>
      <c r="C2942" s="2"/>
      <c r="D2942" s="2"/>
      <c r="E2942" s="2"/>
      <c r="F2942" s="2"/>
      <c r="G2942" s="2"/>
      <c r="H2942" s="2"/>
      <c r="I2942" s="2"/>
      <c r="J2942" s="77" t="s">
        <v>31</v>
      </c>
      <c r="K2942" s="77"/>
      <c r="L2942" s="77"/>
      <c r="M2942" s="77"/>
      <c r="N2942" s="77"/>
    </row>
    <row r="2943" spans="1:14" ht="16.5" customHeight="1">
      <c r="A2943" s="1"/>
      <c r="B2943" s="1"/>
      <c r="C2943" s="2"/>
      <c r="D2943" s="2"/>
      <c r="E2943" s="2"/>
      <c r="F2943" s="2"/>
      <c r="G2943" s="2"/>
      <c r="H2943" s="2"/>
      <c r="I2943" s="2"/>
      <c r="J2943" s="3"/>
      <c r="K2943" s="3"/>
      <c r="L2943" s="3"/>
      <c r="M2943" s="3"/>
      <c r="N2943" s="3"/>
    </row>
    <row r="2944" spans="1:14" ht="9.75">
      <c r="A2944" s="83" t="s">
        <v>0</v>
      </c>
      <c r="B2944" s="83"/>
      <c r="C2944" s="83"/>
      <c r="D2944" s="83"/>
      <c r="E2944" s="83"/>
      <c r="F2944" s="83"/>
      <c r="G2944" s="83"/>
      <c r="H2944" s="83"/>
      <c r="I2944" s="83"/>
      <c r="J2944" s="83"/>
      <c r="K2944" s="83"/>
      <c r="L2944" s="83"/>
      <c r="M2944" s="83"/>
      <c r="N2944" s="83"/>
    </row>
    <row r="2945" spans="1:14" ht="9.75">
      <c r="A2945" s="84" t="s">
        <v>32</v>
      </c>
      <c r="B2945" s="84"/>
      <c r="C2945" s="84"/>
      <c r="D2945" s="84"/>
      <c r="E2945" s="84"/>
      <c r="F2945" s="84"/>
      <c r="G2945" s="84"/>
      <c r="H2945" s="84"/>
      <c r="I2945" s="84"/>
      <c r="J2945" s="84"/>
      <c r="K2945" s="84"/>
      <c r="L2945" s="84"/>
      <c r="M2945" s="84"/>
      <c r="N2945" s="84"/>
    </row>
    <row r="2946" spans="1:14" ht="9.75">
      <c r="A2946" s="84" t="s">
        <v>33</v>
      </c>
      <c r="B2946" s="84"/>
      <c r="C2946" s="84"/>
      <c r="D2946" s="84"/>
      <c r="E2946" s="84"/>
      <c r="F2946" s="84"/>
      <c r="G2946" s="84"/>
      <c r="H2946" s="84"/>
      <c r="I2946" s="84"/>
      <c r="J2946" s="84"/>
      <c r="K2946" s="84"/>
      <c r="L2946" s="84"/>
      <c r="M2946" s="84"/>
      <c r="N2946" s="84"/>
    </row>
    <row r="2947" spans="1:17" ht="9.75">
      <c r="A2947" s="85" t="s">
        <v>132</v>
      </c>
      <c r="B2947" s="85"/>
      <c r="C2947" s="85"/>
      <c r="D2947" s="85"/>
      <c r="E2947" s="85"/>
      <c r="F2947" s="77" t="s">
        <v>26</v>
      </c>
      <c r="G2947" s="77"/>
      <c r="H2947" s="77"/>
      <c r="I2947" s="77"/>
      <c r="J2947" s="77"/>
      <c r="K2947" s="77"/>
      <c r="L2947" s="77"/>
      <c r="M2947" s="77"/>
      <c r="N2947" s="77"/>
      <c r="Q2947" s="4" t="s">
        <v>26</v>
      </c>
    </row>
    <row r="2948" spans="1:17" ht="9.75">
      <c r="A2948" s="85" t="s">
        <v>25</v>
      </c>
      <c r="B2948" s="85"/>
      <c r="C2948" s="85"/>
      <c r="D2948" s="7">
        <v>40544</v>
      </c>
      <c r="E2948" s="6"/>
      <c r="F2948" s="77" t="s">
        <v>144</v>
      </c>
      <c r="G2948" s="77"/>
      <c r="H2948" s="77"/>
      <c r="I2948" s="77"/>
      <c r="J2948" s="77"/>
      <c r="K2948" s="77"/>
      <c r="L2948" s="77"/>
      <c r="M2948" s="77"/>
      <c r="N2948" s="77"/>
      <c r="Q2948" s="4" t="s">
        <v>143</v>
      </c>
    </row>
    <row r="2949" spans="1:14" ht="21.75" customHeight="1">
      <c r="A2949" s="8"/>
      <c r="B2949" s="1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</row>
    <row r="2950" spans="1:14" ht="9.75">
      <c r="A2950" s="86" t="s">
        <v>98</v>
      </c>
      <c r="B2950" s="86"/>
      <c r="C2950" s="86"/>
      <c r="D2950" s="86"/>
      <c r="E2950" s="86"/>
      <c r="F2950" s="86"/>
      <c r="G2950" s="86"/>
      <c r="H2950" s="86"/>
      <c r="I2950" s="86"/>
      <c r="J2950" s="86"/>
      <c r="K2950" s="86"/>
      <c r="L2950" s="86"/>
      <c r="M2950" s="64" t="s">
        <v>38</v>
      </c>
      <c r="N2950" s="65"/>
    </row>
    <row r="2951" spans="1:16" ht="27.75" customHeight="1">
      <c r="A2951" s="48" t="s">
        <v>1</v>
      </c>
      <c r="B2951" s="48"/>
      <c r="C2951" s="10" t="s">
        <v>35</v>
      </c>
      <c r="D2951" s="10" t="s">
        <v>2</v>
      </c>
      <c r="E2951" s="49" t="s">
        <v>37</v>
      </c>
      <c r="F2951" s="49"/>
      <c r="G2951" s="49"/>
      <c r="H2951" s="49"/>
      <c r="I2951" s="49"/>
      <c r="J2951" s="49"/>
      <c r="K2951" s="49"/>
      <c r="L2951" s="49"/>
      <c r="M2951" s="87"/>
      <c r="N2951" s="88"/>
      <c r="P2951" s="4" t="s">
        <v>37</v>
      </c>
    </row>
    <row r="2952" spans="1:17" ht="19.5" customHeight="1">
      <c r="A2952" s="48"/>
      <c r="B2952" s="48"/>
      <c r="C2952" s="12">
        <v>40238</v>
      </c>
      <c r="D2952" s="13" t="s">
        <v>142</v>
      </c>
      <c r="E2952" s="13" t="s">
        <v>3</v>
      </c>
      <c r="F2952" s="14">
        <f>J2952*10</f>
        <v>302582.4</v>
      </c>
      <c r="G2952" s="11" t="s">
        <v>4</v>
      </c>
      <c r="H2952" s="14">
        <f>J2952*3</f>
        <v>90774.72</v>
      </c>
      <c r="I2952" s="14" t="s">
        <v>5</v>
      </c>
      <c r="J2952" s="50">
        <v>30258.24</v>
      </c>
      <c r="K2952" s="50"/>
      <c r="L2952" s="50"/>
      <c r="M2952" s="70" t="s">
        <v>6</v>
      </c>
      <c r="N2952" s="75"/>
      <c r="P2952" s="4" t="s">
        <v>3</v>
      </c>
      <c r="Q2952" s="31">
        <v>302582.4</v>
      </c>
    </row>
    <row r="2953" spans="1:16" ht="18.75" customHeight="1">
      <c r="A2953" s="49" t="s">
        <v>7</v>
      </c>
      <c r="B2953" s="49"/>
      <c r="C2953" s="48" t="s">
        <v>36</v>
      </c>
      <c r="D2953" s="48"/>
      <c r="E2953" s="49" t="s">
        <v>39</v>
      </c>
      <c r="F2953" s="49"/>
      <c r="G2953" s="49"/>
      <c r="H2953" s="49"/>
      <c r="I2953" s="49"/>
      <c r="J2953" s="49"/>
      <c r="K2953" s="49"/>
      <c r="L2953" s="49"/>
      <c r="M2953" s="71"/>
      <c r="N2953" s="76"/>
      <c r="P2953" s="4" t="s">
        <v>39</v>
      </c>
    </row>
    <row r="2954" spans="1:16" ht="59.25" customHeight="1">
      <c r="A2954" s="49"/>
      <c r="B2954" s="49"/>
      <c r="C2954" s="48"/>
      <c r="D2954" s="48"/>
      <c r="E2954" s="48" t="s">
        <v>8</v>
      </c>
      <c r="F2954" s="48"/>
      <c r="G2954" s="48"/>
      <c r="H2954" s="9" t="s">
        <v>9</v>
      </c>
      <c r="I2954" s="48" t="s">
        <v>34</v>
      </c>
      <c r="J2954" s="48"/>
      <c r="K2954" s="48"/>
      <c r="L2954" s="48"/>
      <c r="M2954" s="11" t="s">
        <v>40</v>
      </c>
      <c r="N2954" s="15"/>
      <c r="P2954" s="4" t="s">
        <v>8</v>
      </c>
    </row>
    <row r="2955" spans="1:17" ht="34.5" customHeight="1">
      <c r="A2955" s="49"/>
      <c r="B2955" s="49"/>
      <c r="C2955" s="51">
        <f>E2955+H2955</f>
        <v>3197</v>
      </c>
      <c r="D2955" s="51"/>
      <c r="E2955" s="50">
        <v>3197</v>
      </c>
      <c r="F2955" s="50"/>
      <c r="G2955" s="50"/>
      <c r="H2955" s="14">
        <v>0</v>
      </c>
      <c r="I2955" s="50">
        <v>2196</v>
      </c>
      <c r="J2955" s="50"/>
      <c r="K2955" s="50"/>
      <c r="L2955" s="50"/>
      <c r="M2955" s="11" t="s">
        <v>41</v>
      </c>
      <c r="N2955" s="11"/>
      <c r="P2955" s="31">
        <v>3197</v>
      </c>
      <c r="Q2955" s="31"/>
    </row>
    <row r="2956" spans="1:14" ht="13.5" customHeight="1">
      <c r="A2956" s="64" t="s">
        <v>10</v>
      </c>
      <c r="B2956" s="65"/>
      <c r="C2956" s="73">
        <f>E2955</f>
        <v>3197</v>
      </c>
      <c r="D2956" s="64" t="s">
        <v>11</v>
      </c>
      <c r="E2956" s="68"/>
      <c r="F2956" s="65"/>
      <c r="G2956" s="60"/>
      <c r="H2956" s="64" t="s">
        <v>43</v>
      </c>
      <c r="I2956" s="78"/>
      <c r="J2956" s="78"/>
      <c r="K2956" s="78"/>
      <c r="L2956" s="79"/>
      <c r="M2956" s="70" t="s">
        <v>42</v>
      </c>
      <c r="N2956" s="70">
        <v>18.24</v>
      </c>
    </row>
    <row r="2957" spans="1:14" ht="33.75" customHeight="1">
      <c r="A2957" s="66"/>
      <c r="B2957" s="67"/>
      <c r="C2957" s="74"/>
      <c r="D2957" s="66"/>
      <c r="E2957" s="69"/>
      <c r="F2957" s="67"/>
      <c r="G2957" s="61"/>
      <c r="H2957" s="80"/>
      <c r="I2957" s="81"/>
      <c r="J2957" s="81"/>
      <c r="K2957" s="81"/>
      <c r="L2957" s="82"/>
      <c r="M2957" s="71"/>
      <c r="N2957" s="71"/>
    </row>
    <row r="2958" spans="1:14" ht="9.75" customHeight="1">
      <c r="A2958" s="16"/>
      <c r="B2958" s="16"/>
      <c r="C2958" s="16"/>
      <c r="D2958" s="16"/>
      <c r="E2958" s="16"/>
      <c r="F2958" s="16"/>
      <c r="G2958" s="17"/>
      <c r="H2958" s="18"/>
      <c r="I2958" s="18"/>
      <c r="J2958" s="18"/>
      <c r="K2958" s="18"/>
      <c r="L2958" s="18"/>
      <c r="M2958" s="19"/>
      <c r="N2958" s="19"/>
    </row>
    <row r="2959" spans="1:17" ht="34.5" customHeight="1">
      <c r="A2959" s="52" t="s">
        <v>44</v>
      </c>
      <c r="B2959" s="54"/>
      <c r="C2959" s="9" t="s">
        <v>137</v>
      </c>
      <c r="D2959" s="52" t="s">
        <v>45</v>
      </c>
      <c r="E2959" s="54"/>
      <c r="F2959" s="9">
        <v>5</v>
      </c>
      <c r="G2959" s="52" t="s">
        <v>46</v>
      </c>
      <c r="H2959" s="54"/>
      <c r="I2959" s="9">
        <v>5</v>
      </c>
      <c r="J2959" s="52" t="s">
        <v>47</v>
      </c>
      <c r="K2959" s="53"/>
      <c r="L2959" s="54"/>
      <c r="M2959" s="62">
        <v>75</v>
      </c>
      <c r="N2959" s="63"/>
      <c r="Q2959" s="4">
        <v>5</v>
      </c>
    </row>
    <row r="2960" spans="1:14" ht="71.25" customHeight="1">
      <c r="A2960" s="8"/>
      <c r="B2960" s="1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</row>
    <row r="2961" spans="1:16" ht="12.75" customHeight="1">
      <c r="A2961" s="60" t="s">
        <v>48</v>
      </c>
      <c r="B2961" s="64" t="s">
        <v>12</v>
      </c>
      <c r="C2961" s="68"/>
      <c r="D2961" s="65"/>
      <c r="E2961" s="64" t="s">
        <v>53</v>
      </c>
      <c r="F2961" s="65"/>
      <c r="G2961" s="62" t="s">
        <v>39</v>
      </c>
      <c r="H2961" s="63"/>
      <c r="I2961" s="48" t="s">
        <v>16</v>
      </c>
      <c r="J2961" s="48"/>
      <c r="K2961" s="48"/>
      <c r="L2961" s="48"/>
      <c r="M2961" s="48"/>
      <c r="N2961" s="48"/>
      <c r="P2961" s="4" t="s">
        <v>53</v>
      </c>
    </row>
    <row r="2962" spans="1:14" ht="9.75">
      <c r="A2962" s="61"/>
      <c r="B2962" s="66"/>
      <c r="C2962" s="69"/>
      <c r="D2962" s="67"/>
      <c r="E2962" s="66"/>
      <c r="F2962" s="67"/>
      <c r="G2962" s="62" t="s">
        <v>13</v>
      </c>
      <c r="H2962" s="63"/>
      <c r="I2962" s="48"/>
      <c r="J2962" s="48"/>
      <c r="K2962" s="48"/>
      <c r="L2962" s="48"/>
      <c r="M2962" s="48"/>
      <c r="N2962" s="48"/>
    </row>
    <row r="2963" spans="1:16" ht="9.75">
      <c r="A2963" s="20">
        <v>1</v>
      </c>
      <c r="B2963" s="46">
        <v>2</v>
      </c>
      <c r="C2963" s="56"/>
      <c r="D2963" s="47"/>
      <c r="E2963" s="52">
        <v>3</v>
      </c>
      <c r="F2963" s="54"/>
      <c r="G2963" s="46">
        <v>4</v>
      </c>
      <c r="H2963" s="47"/>
      <c r="I2963" s="56">
        <v>5</v>
      </c>
      <c r="J2963" s="56"/>
      <c r="K2963" s="56"/>
      <c r="L2963" s="56"/>
      <c r="M2963" s="56"/>
      <c r="N2963" s="47"/>
      <c r="P2963" s="4">
        <v>3</v>
      </c>
    </row>
    <row r="2964" spans="1:17" ht="25.5" customHeight="1">
      <c r="A2964" s="11">
        <v>1</v>
      </c>
      <c r="B2964" s="52" t="s">
        <v>49</v>
      </c>
      <c r="C2964" s="53"/>
      <c r="D2964" s="54"/>
      <c r="E2964" s="55">
        <f>J2952*10</f>
        <v>302582.4</v>
      </c>
      <c r="F2964" s="55"/>
      <c r="G2964" s="55">
        <f>H2952</f>
        <v>90774.72</v>
      </c>
      <c r="H2964" s="55"/>
      <c r="I2964" s="72"/>
      <c r="J2964" s="72"/>
      <c r="K2964" s="72"/>
      <c r="L2964" s="72"/>
      <c r="M2964" s="72"/>
      <c r="N2964" s="72"/>
      <c r="P2964" s="31">
        <v>211807.68</v>
      </c>
      <c r="Q2964" s="31"/>
    </row>
    <row r="2965" spans="1:17" ht="22.5" customHeight="1">
      <c r="A2965" s="11">
        <v>2</v>
      </c>
      <c r="B2965" s="52" t="s">
        <v>50</v>
      </c>
      <c r="C2965" s="53"/>
      <c r="D2965" s="54"/>
      <c r="E2965" s="55">
        <f>E2964</f>
        <v>302582.4</v>
      </c>
      <c r="F2965" s="55"/>
      <c r="G2965" s="55">
        <f>H2952</f>
        <v>90774.72</v>
      </c>
      <c r="H2965" s="55"/>
      <c r="I2965" s="72"/>
      <c r="J2965" s="72"/>
      <c r="K2965" s="72"/>
      <c r="L2965" s="72"/>
      <c r="M2965" s="72"/>
      <c r="N2965" s="72"/>
      <c r="P2965" s="31">
        <v>211807.68</v>
      </c>
      <c r="Q2965" s="31"/>
    </row>
    <row r="2966" spans="1:17" ht="36" customHeight="1">
      <c r="A2966" s="11">
        <v>3</v>
      </c>
      <c r="B2966" s="52" t="s">
        <v>51</v>
      </c>
      <c r="C2966" s="53"/>
      <c r="D2966" s="54"/>
      <c r="E2966" s="55">
        <v>0</v>
      </c>
      <c r="F2966" s="55"/>
      <c r="G2966" s="55">
        <v>0</v>
      </c>
      <c r="H2966" s="55"/>
      <c r="I2966" s="72"/>
      <c r="J2966" s="72"/>
      <c r="K2966" s="72"/>
      <c r="L2966" s="72"/>
      <c r="M2966" s="72"/>
      <c r="N2966" s="72"/>
      <c r="P2966" s="31">
        <v>0</v>
      </c>
      <c r="Q2966" s="31"/>
    </row>
    <row r="2967" spans="1:17" ht="36" customHeight="1">
      <c r="A2967" s="11">
        <v>4</v>
      </c>
      <c r="B2967" s="52" t="s">
        <v>52</v>
      </c>
      <c r="C2967" s="53"/>
      <c r="D2967" s="54"/>
      <c r="E2967" s="55">
        <f>E2964</f>
        <v>302582.4</v>
      </c>
      <c r="F2967" s="55"/>
      <c r="G2967" s="55">
        <f>H2952</f>
        <v>90774.72</v>
      </c>
      <c r="H2967" s="55"/>
      <c r="I2967" s="72"/>
      <c r="J2967" s="72"/>
      <c r="K2967" s="72"/>
      <c r="L2967" s="72"/>
      <c r="M2967" s="72"/>
      <c r="N2967" s="72"/>
      <c r="P2967" s="31">
        <v>211807.68</v>
      </c>
      <c r="Q2967" s="31"/>
    </row>
    <row r="2968" spans="1:16" ht="12" customHeight="1">
      <c r="A2968" s="60" t="s">
        <v>48</v>
      </c>
      <c r="B2968" s="64" t="s">
        <v>12</v>
      </c>
      <c r="C2968" s="68"/>
      <c r="D2968" s="65"/>
      <c r="E2968" s="64" t="s">
        <v>53</v>
      </c>
      <c r="F2968" s="65"/>
      <c r="G2968" s="64" t="s">
        <v>55</v>
      </c>
      <c r="H2968" s="65"/>
      <c r="I2968" s="64" t="s">
        <v>39</v>
      </c>
      <c r="J2968" s="68"/>
      <c r="K2968" s="68"/>
      <c r="L2968" s="68"/>
      <c r="M2968" s="64" t="s">
        <v>56</v>
      </c>
      <c r="N2968" s="65"/>
      <c r="P2968" s="4" t="s">
        <v>53</v>
      </c>
    </row>
    <row r="2969" spans="1:14" ht="30.75" customHeight="1">
      <c r="A2969" s="61"/>
      <c r="B2969" s="66"/>
      <c r="C2969" s="69"/>
      <c r="D2969" s="67"/>
      <c r="E2969" s="66"/>
      <c r="F2969" s="67"/>
      <c r="G2969" s="66"/>
      <c r="H2969" s="67"/>
      <c r="I2969" s="52" t="s">
        <v>17</v>
      </c>
      <c r="J2969" s="54"/>
      <c r="K2969" s="52" t="s">
        <v>18</v>
      </c>
      <c r="L2969" s="54"/>
      <c r="M2969" s="66"/>
      <c r="N2969" s="67"/>
    </row>
    <row r="2970" spans="1:16" ht="12" customHeight="1">
      <c r="A2970" s="20">
        <v>1</v>
      </c>
      <c r="B2970" s="46">
        <v>2</v>
      </c>
      <c r="C2970" s="56"/>
      <c r="D2970" s="47"/>
      <c r="E2970" s="52">
        <v>3</v>
      </c>
      <c r="F2970" s="54"/>
      <c r="G2970" s="46">
        <v>4</v>
      </c>
      <c r="H2970" s="47"/>
      <c r="I2970" s="46" t="s">
        <v>14</v>
      </c>
      <c r="J2970" s="47"/>
      <c r="K2970" s="56" t="s">
        <v>15</v>
      </c>
      <c r="L2970" s="47"/>
      <c r="M2970" s="46">
        <v>5</v>
      </c>
      <c r="N2970" s="47"/>
      <c r="P2970" s="4">
        <v>3</v>
      </c>
    </row>
    <row r="2971" spans="1:14" ht="9.75">
      <c r="A2971" s="20"/>
      <c r="B2971" s="57" t="s">
        <v>58</v>
      </c>
      <c r="C2971" s="58"/>
      <c r="D2971" s="59"/>
      <c r="E2971" s="52"/>
      <c r="F2971" s="54"/>
      <c r="G2971" s="46"/>
      <c r="H2971" s="47"/>
      <c r="I2971" s="46"/>
      <c r="J2971" s="47"/>
      <c r="K2971" s="56"/>
      <c r="L2971" s="47"/>
      <c r="M2971" s="46"/>
      <c r="N2971" s="47"/>
    </row>
    <row r="2972" spans="1:17" ht="49.5" customHeight="1">
      <c r="A2972" s="11">
        <v>5</v>
      </c>
      <c r="B2972" s="52" t="s">
        <v>65</v>
      </c>
      <c r="C2972" s="53"/>
      <c r="D2972" s="54"/>
      <c r="E2972" s="55">
        <f>G2972+P2972</f>
        <v>520706.1</v>
      </c>
      <c r="F2972" s="55"/>
      <c r="G2972" s="44">
        <f>G2974+G2975+G2976+G2977+G2978+G2979+G2980+G2981+G2982+G2983+G2984+G2985+G2986+G2987+G2988</f>
        <v>176947.05000000002</v>
      </c>
      <c r="H2972" s="45"/>
      <c r="I2972" s="44">
        <f>I2974+I2975+I2976+I2977+I2978+I2979+I2980+I2981+I2982+I2983+I2984+I2985+I2986+I2987+I2988</f>
        <v>67139.32</v>
      </c>
      <c r="J2972" s="45"/>
      <c r="K2972" s="44">
        <f>K2974+K2975+K2976+K2977+K2978+K2979+K2980+K2981+K2982+K2983+K2984+K2985+K2986+K2987+K2988</f>
        <v>109807.73</v>
      </c>
      <c r="L2972" s="45"/>
      <c r="M2972" s="46"/>
      <c r="N2972" s="47"/>
      <c r="P2972" s="31">
        <v>343759.05</v>
      </c>
      <c r="Q2972" s="31"/>
    </row>
    <row r="2973" spans="1:17" ht="8.25" customHeight="1">
      <c r="A2973" s="11"/>
      <c r="B2973" s="52" t="s">
        <v>57</v>
      </c>
      <c r="C2973" s="53"/>
      <c r="D2973" s="54"/>
      <c r="E2973" s="44"/>
      <c r="F2973" s="45"/>
      <c r="G2973" s="44"/>
      <c r="H2973" s="45"/>
      <c r="I2973" s="46"/>
      <c r="J2973" s="47"/>
      <c r="K2973" s="46"/>
      <c r="L2973" s="47"/>
      <c r="M2973" s="46"/>
      <c r="N2973" s="47"/>
      <c r="P2973" s="31"/>
      <c r="Q2973" s="31"/>
    </row>
    <row r="2974" spans="1:17" ht="30.75" customHeight="1">
      <c r="A2974" s="11" t="s">
        <v>54</v>
      </c>
      <c r="B2974" s="52" t="s">
        <v>66</v>
      </c>
      <c r="C2974" s="53"/>
      <c r="D2974" s="54"/>
      <c r="E2974" s="55">
        <f aca="true" t="shared" si="66" ref="E2974:E2987">G2974+P2974</f>
        <v>34641.32</v>
      </c>
      <c r="F2974" s="55"/>
      <c r="G2974" s="55">
        <f>I2974+K2974</f>
        <v>7067.84</v>
      </c>
      <c r="H2974" s="55"/>
      <c r="I2974" s="44">
        <v>7067.84</v>
      </c>
      <c r="J2974" s="45"/>
      <c r="K2974" s="44"/>
      <c r="L2974" s="45"/>
      <c r="M2974" s="46"/>
      <c r="N2974" s="47"/>
      <c r="P2974" s="31">
        <v>27573.48</v>
      </c>
      <c r="Q2974" s="31"/>
    </row>
    <row r="2975" spans="1:17" ht="47.25" customHeight="1">
      <c r="A2975" s="21" t="s">
        <v>67</v>
      </c>
      <c r="B2975" s="52" t="s">
        <v>81</v>
      </c>
      <c r="C2975" s="53"/>
      <c r="D2975" s="54"/>
      <c r="E2975" s="55">
        <f t="shared" si="66"/>
        <v>84942.25</v>
      </c>
      <c r="F2975" s="55"/>
      <c r="G2975" s="55">
        <f>I2975+K2975</f>
        <v>13431.6</v>
      </c>
      <c r="H2975" s="55"/>
      <c r="I2975" s="44">
        <v>13431.6</v>
      </c>
      <c r="J2975" s="45"/>
      <c r="K2975" s="44"/>
      <c r="L2975" s="45"/>
      <c r="M2975" s="46"/>
      <c r="N2975" s="47"/>
      <c r="P2975" s="31">
        <v>71510.65</v>
      </c>
      <c r="Q2975" s="31"/>
    </row>
    <row r="2976" spans="1:17" ht="30.75" customHeight="1">
      <c r="A2976" s="21" t="s">
        <v>68</v>
      </c>
      <c r="B2976" s="52" t="s">
        <v>82</v>
      </c>
      <c r="C2976" s="53"/>
      <c r="D2976" s="54"/>
      <c r="E2976" s="55">
        <f t="shared" si="66"/>
        <v>36802.7</v>
      </c>
      <c r="F2976" s="55"/>
      <c r="G2976" s="55">
        <f aca="true" t="shared" si="67" ref="G2976:G2987">I2976+K2976</f>
        <v>11093.85</v>
      </c>
      <c r="H2976" s="55"/>
      <c r="I2976" s="44"/>
      <c r="J2976" s="45"/>
      <c r="K2976" s="44">
        <v>11093.85</v>
      </c>
      <c r="L2976" s="45"/>
      <c r="M2976" s="46"/>
      <c r="N2976" s="47"/>
      <c r="P2976" s="31">
        <v>25708.85</v>
      </c>
      <c r="Q2976" s="31"/>
    </row>
    <row r="2977" spans="1:17" ht="30" customHeight="1">
      <c r="A2977" s="21" t="s">
        <v>69</v>
      </c>
      <c r="B2977" s="52" t="s">
        <v>83</v>
      </c>
      <c r="C2977" s="53"/>
      <c r="D2977" s="54"/>
      <c r="E2977" s="55">
        <f t="shared" si="66"/>
        <v>33115.86</v>
      </c>
      <c r="F2977" s="55"/>
      <c r="G2977" s="55">
        <f t="shared" si="67"/>
        <v>16486.8</v>
      </c>
      <c r="H2977" s="55"/>
      <c r="I2977" s="44">
        <v>7126.74</v>
      </c>
      <c r="J2977" s="45"/>
      <c r="K2977" s="44">
        <v>9360.06</v>
      </c>
      <c r="L2977" s="45"/>
      <c r="M2977" s="46"/>
      <c r="N2977" s="47"/>
      <c r="P2977" s="31">
        <v>16629.06</v>
      </c>
      <c r="Q2977" s="31"/>
    </row>
    <row r="2978" spans="1:17" ht="47.25" customHeight="1">
      <c r="A2978" s="21" t="s">
        <v>70</v>
      </c>
      <c r="B2978" s="52" t="s">
        <v>84</v>
      </c>
      <c r="C2978" s="53"/>
      <c r="D2978" s="54"/>
      <c r="E2978" s="55">
        <f t="shared" si="66"/>
        <v>111899.76</v>
      </c>
      <c r="F2978" s="55"/>
      <c r="G2978" s="55">
        <f t="shared" si="67"/>
        <v>25676.31</v>
      </c>
      <c r="H2978" s="55"/>
      <c r="I2978" s="44">
        <v>25676.31</v>
      </c>
      <c r="J2978" s="45"/>
      <c r="K2978" s="44"/>
      <c r="L2978" s="45"/>
      <c r="M2978" s="46"/>
      <c r="N2978" s="47"/>
      <c r="P2978" s="31">
        <v>86223.45</v>
      </c>
      <c r="Q2978" s="31"/>
    </row>
    <row r="2979" spans="1:17" ht="52.5" customHeight="1">
      <c r="A2979" s="21" t="s">
        <v>71</v>
      </c>
      <c r="B2979" s="52" t="s">
        <v>85</v>
      </c>
      <c r="C2979" s="53"/>
      <c r="D2979" s="54"/>
      <c r="E2979" s="55">
        <f t="shared" si="66"/>
        <v>91779.78</v>
      </c>
      <c r="F2979" s="55"/>
      <c r="G2979" s="55">
        <f t="shared" si="67"/>
        <v>13836.83</v>
      </c>
      <c r="H2979" s="55"/>
      <c r="I2979" s="44">
        <v>13836.83</v>
      </c>
      <c r="J2979" s="45"/>
      <c r="K2979" s="44"/>
      <c r="L2979" s="45"/>
      <c r="M2979" s="46"/>
      <c r="N2979" s="47"/>
      <c r="P2979" s="31">
        <v>77942.95</v>
      </c>
      <c r="Q2979" s="31"/>
    </row>
    <row r="2980" spans="1:17" ht="56.25" customHeight="1">
      <c r="A2980" s="21" t="s">
        <v>72</v>
      </c>
      <c r="B2980" s="52" t="s">
        <v>86</v>
      </c>
      <c r="C2980" s="53"/>
      <c r="D2980" s="54"/>
      <c r="E2980" s="55">
        <f t="shared" si="66"/>
        <v>0</v>
      </c>
      <c r="F2980" s="55"/>
      <c r="G2980" s="55">
        <f t="shared" si="67"/>
        <v>0</v>
      </c>
      <c r="H2980" s="55"/>
      <c r="I2980" s="44"/>
      <c r="J2980" s="45"/>
      <c r="K2980" s="44"/>
      <c r="L2980" s="45"/>
      <c r="M2980" s="46"/>
      <c r="N2980" s="47"/>
      <c r="P2980" s="31">
        <v>0</v>
      </c>
      <c r="Q2980" s="31"/>
    </row>
    <row r="2981" spans="1:17" ht="48" customHeight="1">
      <c r="A2981" s="21" t="s">
        <v>73</v>
      </c>
      <c r="B2981" s="52" t="s">
        <v>94</v>
      </c>
      <c r="C2981" s="53"/>
      <c r="D2981" s="54"/>
      <c r="E2981" s="55">
        <f t="shared" si="66"/>
        <v>31414.64</v>
      </c>
      <c r="F2981" s="55"/>
      <c r="G2981" s="55">
        <f t="shared" si="67"/>
        <v>31414.64</v>
      </c>
      <c r="H2981" s="55"/>
      <c r="I2981" s="44"/>
      <c r="J2981" s="45"/>
      <c r="K2981" s="44">
        <v>31414.64</v>
      </c>
      <c r="L2981" s="45"/>
      <c r="M2981" s="46"/>
      <c r="N2981" s="47"/>
      <c r="P2981" s="31">
        <v>0</v>
      </c>
      <c r="Q2981" s="31"/>
    </row>
    <row r="2982" spans="1:17" ht="48" customHeight="1">
      <c r="A2982" s="21" t="s">
        <v>74</v>
      </c>
      <c r="B2982" s="52" t="s">
        <v>93</v>
      </c>
      <c r="C2982" s="53"/>
      <c r="D2982" s="54"/>
      <c r="E2982" s="55">
        <f t="shared" si="66"/>
        <v>0</v>
      </c>
      <c r="F2982" s="55"/>
      <c r="G2982" s="55">
        <f t="shared" si="67"/>
        <v>0</v>
      </c>
      <c r="H2982" s="55"/>
      <c r="I2982" s="44"/>
      <c r="J2982" s="45"/>
      <c r="K2982" s="44"/>
      <c r="L2982" s="45"/>
      <c r="M2982" s="46"/>
      <c r="N2982" s="47"/>
      <c r="P2982" s="31">
        <v>0</v>
      </c>
      <c r="Q2982" s="31"/>
    </row>
    <row r="2983" spans="1:17" ht="54.75" customHeight="1">
      <c r="A2983" s="21" t="s">
        <v>75</v>
      </c>
      <c r="B2983" s="52" t="s">
        <v>92</v>
      </c>
      <c r="C2983" s="53"/>
      <c r="D2983" s="54"/>
      <c r="E2983" s="55">
        <f t="shared" si="66"/>
        <v>18844.13</v>
      </c>
      <c r="F2983" s="55"/>
      <c r="G2983" s="55">
        <f t="shared" si="67"/>
        <v>18844.13</v>
      </c>
      <c r="H2983" s="55"/>
      <c r="I2983" s="44"/>
      <c r="J2983" s="45"/>
      <c r="K2983" s="44">
        <v>18844.13</v>
      </c>
      <c r="L2983" s="45"/>
      <c r="M2983" s="46"/>
      <c r="N2983" s="47"/>
      <c r="P2983" s="31">
        <v>0</v>
      </c>
      <c r="Q2983" s="31"/>
    </row>
    <row r="2984" spans="1:17" ht="38.25" customHeight="1">
      <c r="A2984" s="21" t="s">
        <v>76</v>
      </c>
      <c r="B2984" s="52" t="s">
        <v>91</v>
      </c>
      <c r="C2984" s="53"/>
      <c r="D2984" s="54"/>
      <c r="E2984" s="55">
        <f t="shared" si="66"/>
        <v>9937.7</v>
      </c>
      <c r="F2984" s="55"/>
      <c r="G2984" s="55">
        <f t="shared" si="67"/>
        <v>2981.31</v>
      </c>
      <c r="H2984" s="55"/>
      <c r="I2984" s="44"/>
      <c r="J2984" s="45"/>
      <c r="K2984" s="44">
        <v>2981.31</v>
      </c>
      <c r="L2984" s="45"/>
      <c r="M2984" s="46"/>
      <c r="N2984" s="47"/>
      <c r="P2984" s="31">
        <v>6956.39</v>
      </c>
      <c r="Q2984" s="31"/>
    </row>
    <row r="2985" spans="1:17" ht="53.25" customHeight="1">
      <c r="A2985" s="21" t="s">
        <v>77</v>
      </c>
      <c r="B2985" s="52" t="s">
        <v>90</v>
      </c>
      <c r="C2985" s="53"/>
      <c r="D2985" s="54"/>
      <c r="E2985" s="55">
        <f t="shared" si="66"/>
        <v>0</v>
      </c>
      <c r="F2985" s="55"/>
      <c r="G2985" s="55">
        <f t="shared" si="67"/>
        <v>0</v>
      </c>
      <c r="H2985" s="55"/>
      <c r="I2985" s="44"/>
      <c r="J2985" s="45"/>
      <c r="K2985" s="44"/>
      <c r="L2985" s="45"/>
      <c r="M2985" s="46"/>
      <c r="N2985" s="47"/>
      <c r="P2985" s="31">
        <v>0</v>
      </c>
      <c r="Q2985" s="31"/>
    </row>
    <row r="2986" spans="1:17" ht="36" customHeight="1">
      <c r="A2986" s="21" t="s">
        <v>78</v>
      </c>
      <c r="B2986" s="52" t="s">
        <v>89</v>
      </c>
      <c r="C2986" s="53"/>
      <c r="D2986" s="54"/>
      <c r="E2986" s="55">
        <f t="shared" si="66"/>
        <v>55654.72</v>
      </c>
      <c r="F2986" s="55"/>
      <c r="G2986" s="55">
        <f t="shared" si="67"/>
        <v>34015.45</v>
      </c>
      <c r="H2986" s="55"/>
      <c r="I2986" s="44"/>
      <c r="J2986" s="45"/>
      <c r="K2986" s="44">
        <v>34015.45</v>
      </c>
      <c r="L2986" s="45"/>
      <c r="M2986" s="46"/>
      <c r="N2986" s="47"/>
      <c r="P2986" s="31">
        <v>21639.27</v>
      </c>
      <c r="Q2986" s="31"/>
    </row>
    <row r="2987" spans="1:17" ht="39.75" customHeight="1">
      <c r="A2987" s="21" t="s">
        <v>79</v>
      </c>
      <c r="B2987" s="52" t="s">
        <v>88</v>
      </c>
      <c r="C2987" s="53"/>
      <c r="D2987" s="54"/>
      <c r="E2987" s="55">
        <f t="shared" si="66"/>
        <v>11673.240000000002</v>
      </c>
      <c r="F2987" s="55"/>
      <c r="G2987" s="55">
        <f t="shared" si="67"/>
        <v>2098.29</v>
      </c>
      <c r="H2987" s="55"/>
      <c r="I2987" s="44"/>
      <c r="J2987" s="45"/>
      <c r="K2987" s="44">
        <v>2098.29</v>
      </c>
      <c r="L2987" s="45"/>
      <c r="M2987" s="46"/>
      <c r="N2987" s="47"/>
      <c r="P2987" s="31">
        <v>9574.95</v>
      </c>
      <c r="Q2987" s="31"/>
    </row>
    <row r="2988" spans="1:17" ht="60" customHeight="1">
      <c r="A2988" s="21" t="s">
        <v>80</v>
      </c>
      <c r="B2988" s="52" t="s">
        <v>87</v>
      </c>
      <c r="C2988" s="53"/>
      <c r="D2988" s="54"/>
      <c r="E2988" s="55">
        <v>0</v>
      </c>
      <c r="F2988" s="55"/>
      <c r="G2988" s="55">
        <v>0</v>
      </c>
      <c r="H2988" s="55"/>
      <c r="I2988" s="55">
        <v>0</v>
      </c>
      <c r="J2988" s="55"/>
      <c r="K2988" s="55">
        <v>0</v>
      </c>
      <c r="L2988" s="55"/>
      <c r="M2988" s="46"/>
      <c r="N2988" s="47"/>
      <c r="P2988" s="31">
        <v>0</v>
      </c>
      <c r="Q2988" s="31"/>
    </row>
    <row r="2989" spans="1:14" ht="9.75">
      <c r="A2989" s="22"/>
      <c r="B2989" s="23"/>
      <c r="C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4"/>
    </row>
    <row r="2990" spans="1:16" ht="12.75" customHeight="1">
      <c r="A2990" s="49" t="s">
        <v>19</v>
      </c>
      <c r="B2990" s="36" t="s">
        <v>21</v>
      </c>
      <c r="C2990" s="37"/>
      <c r="D2990" s="38"/>
      <c r="E2990" s="36" t="s">
        <v>59</v>
      </c>
      <c r="F2990" s="38"/>
      <c r="G2990" s="92">
        <f>N2991*10</f>
        <v>583132.8</v>
      </c>
      <c r="H2990" s="93"/>
      <c r="I2990" s="89" t="s">
        <v>39</v>
      </c>
      <c r="J2990" s="90"/>
      <c r="K2990" s="90"/>
      <c r="L2990" s="90"/>
      <c r="M2990" s="90"/>
      <c r="N2990" s="91"/>
      <c r="P2990" s="4" t="s">
        <v>59</v>
      </c>
    </row>
    <row r="2991" spans="1:14" ht="44.25" customHeight="1">
      <c r="A2991" s="49"/>
      <c r="B2991" s="39"/>
      <c r="C2991" s="40"/>
      <c r="D2991" s="41"/>
      <c r="E2991" s="39"/>
      <c r="F2991" s="41"/>
      <c r="G2991" s="94"/>
      <c r="H2991" s="95"/>
      <c r="I2991" s="46" t="s">
        <v>4</v>
      </c>
      <c r="J2991" s="47"/>
      <c r="K2991" s="44">
        <f>N2991*3</f>
        <v>174939.84</v>
      </c>
      <c r="L2991" s="45"/>
      <c r="M2991" s="25" t="s">
        <v>5</v>
      </c>
      <c r="N2991" s="26">
        <f>ROUND((C2955*(N2952+N2954+N2955+N2956)),2)</f>
        <v>58313.28</v>
      </c>
    </row>
    <row r="2992" spans="1:16" ht="21" customHeight="1">
      <c r="A2992" s="49"/>
      <c r="B2992" s="42" t="s">
        <v>20</v>
      </c>
      <c r="C2992" s="43"/>
      <c r="D2992" s="32"/>
      <c r="E2992" s="46" t="s">
        <v>59</v>
      </c>
      <c r="F2992" s="47"/>
      <c r="G2992" s="44">
        <f>N2992*10</f>
        <v>583132.8</v>
      </c>
      <c r="H2992" s="45"/>
      <c r="I2992" s="46" t="s">
        <v>4</v>
      </c>
      <c r="J2992" s="47"/>
      <c r="K2992" s="44">
        <f>N2992*3</f>
        <v>174939.84</v>
      </c>
      <c r="L2992" s="45"/>
      <c r="M2992" s="25" t="s">
        <v>5</v>
      </c>
      <c r="N2992" s="26">
        <f>ROUND((E2955*(N2952+N2954+N2955+N2956)),2)</f>
        <v>58313.28</v>
      </c>
      <c r="P2992" s="4" t="s">
        <v>59</v>
      </c>
    </row>
    <row r="2993" spans="1:14" ht="9.75">
      <c r="A2993" s="27"/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</row>
    <row r="2994" spans="1:14" ht="9.75">
      <c r="A2994" s="27"/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</row>
    <row r="2995" spans="1:14" ht="9.75">
      <c r="A2995" s="27"/>
      <c r="B2995" s="28" t="s">
        <v>22</v>
      </c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7"/>
      <c r="N2995" s="27"/>
    </row>
    <row r="2996" spans="1:14" ht="9.75">
      <c r="A2996" s="27"/>
      <c r="B2996" s="28" t="s">
        <v>23</v>
      </c>
      <c r="C2996" s="28"/>
      <c r="D2996" s="28"/>
      <c r="E2996" s="28"/>
      <c r="F2996" s="28"/>
      <c r="G2996" s="28"/>
      <c r="H2996" s="28"/>
      <c r="I2996" s="28"/>
      <c r="J2996" s="28"/>
      <c r="K2996" s="28"/>
      <c r="L2996" s="28"/>
      <c r="M2996" s="27"/>
      <c r="N2996" s="27"/>
    </row>
    <row r="2997" spans="1:14" ht="9.75">
      <c r="A2997" s="27"/>
      <c r="B2997" s="33" t="s">
        <v>24</v>
      </c>
      <c r="C2997" s="33"/>
      <c r="D2997" s="33"/>
      <c r="E2997" s="33"/>
      <c r="F2997" s="33"/>
      <c r="G2997" s="33"/>
      <c r="H2997" s="33"/>
      <c r="I2997" s="33"/>
      <c r="J2997" s="33"/>
      <c r="K2997" s="33"/>
      <c r="L2997" s="33"/>
      <c r="M2997" s="27"/>
      <c r="N2997" s="27"/>
    </row>
    <row r="2998" spans="1:14" ht="9.75">
      <c r="A2998" s="27"/>
      <c r="B2998" s="33"/>
      <c r="C2998" s="33"/>
      <c r="D2998" s="33"/>
      <c r="E2998" s="33"/>
      <c r="F2998" s="33"/>
      <c r="G2998" s="33"/>
      <c r="H2998" s="33"/>
      <c r="I2998" s="33"/>
      <c r="J2998" s="33"/>
      <c r="K2998" s="33"/>
      <c r="L2998" s="33"/>
      <c r="M2998" s="27"/>
      <c r="N2998" s="27"/>
    </row>
    <row r="2999" spans="1:14" ht="9.75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  <c r="L2999" s="27"/>
      <c r="M2999" s="27"/>
      <c r="N2999" s="27"/>
    </row>
    <row r="3000" spans="1:14" ht="9.75">
      <c r="A3000" s="27"/>
      <c r="B3000" s="28" t="s">
        <v>95</v>
      </c>
      <c r="C3000" s="28"/>
      <c r="D3000" s="28"/>
      <c r="E3000" s="27"/>
      <c r="F3000" s="28"/>
      <c r="G3000" s="28"/>
      <c r="H3000" s="28"/>
      <c r="I3000" s="28"/>
      <c r="J3000" s="34" t="s">
        <v>97</v>
      </c>
      <c r="K3000" s="34"/>
      <c r="L3000" s="34"/>
      <c r="M3000" s="34"/>
      <c r="N3000" s="34"/>
    </row>
    <row r="3001" spans="1:14" ht="9.75">
      <c r="A3001" s="27"/>
      <c r="B3001" s="28"/>
      <c r="C3001" s="28"/>
      <c r="D3001" s="28"/>
      <c r="E3001" s="27"/>
      <c r="F3001" s="17"/>
      <c r="G3001" s="17"/>
      <c r="H3001" s="17"/>
      <c r="I3001" s="17"/>
      <c r="J3001" s="29"/>
      <c r="K3001" s="29"/>
      <c r="L3001" s="29"/>
      <c r="M3001" s="29"/>
      <c r="N3001" s="29"/>
    </row>
    <row r="3002" spans="1:14" ht="9.75">
      <c r="A3002" s="27"/>
      <c r="B3002" s="35" t="s">
        <v>60</v>
      </c>
      <c r="C3002" s="35"/>
      <c r="D3002" s="35"/>
      <c r="E3002" s="27"/>
      <c r="F3002" s="33"/>
      <c r="G3002" s="33"/>
      <c r="H3002" s="33"/>
      <c r="I3002" s="33"/>
      <c r="J3002" s="34" t="s">
        <v>96</v>
      </c>
      <c r="K3002" s="34"/>
      <c r="L3002" s="34"/>
      <c r="M3002" s="34"/>
      <c r="N3002" s="34"/>
    </row>
    <row r="3003" spans="1:14" ht="9.75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</row>
    <row r="3004" spans="1:14" ht="9.75">
      <c r="A3004" s="27"/>
      <c r="B3004" s="35" t="s">
        <v>61</v>
      </c>
      <c r="C3004" s="35"/>
      <c r="D3004" s="35"/>
      <c r="E3004" s="35"/>
      <c r="F3004" s="27"/>
      <c r="G3004" s="27"/>
      <c r="H3004" s="27"/>
      <c r="I3004" s="27"/>
      <c r="J3004" s="34"/>
      <c r="K3004" s="34"/>
      <c r="L3004" s="34"/>
      <c r="M3004" s="34"/>
      <c r="N3004" s="27"/>
    </row>
    <row r="3005" spans="1:14" ht="9.75">
      <c r="A3005" s="30"/>
      <c r="B3005" s="35" t="s">
        <v>62</v>
      </c>
      <c r="C3005" s="35"/>
      <c r="D3005" s="35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</row>
    <row r="3006" spans="1:14" ht="9.75">
      <c r="A3006" s="30"/>
      <c r="B3006" s="35" t="s">
        <v>63</v>
      </c>
      <c r="C3006" s="35"/>
      <c r="D3006" s="35"/>
      <c r="E3006" s="30"/>
      <c r="F3006" s="30"/>
      <c r="G3006" s="30"/>
      <c r="H3006" s="30"/>
      <c r="I3006" s="30"/>
      <c r="J3006" s="30"/>
      <c r="K3006" s="34" t="s">
        <v>64</v>
      </c>
      <c r="L3006" s="34"/>
      <c r="M3006" s="34"/>
      <c r="N3006" s="34"/>
    </row>
    <row r="3007" spans="1:14" ht="9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</row>
    <row r="3008" spans="1:14" ht="9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</row>
    <row r="3009" spans="1:14" ht="9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</row>
    <row r="3027" spans="1:14" ht="16.5" customHeight="1">
      <c r="A3027" s="1"/>
      <c r="B3027" s="1"/>
      <c r="C3027" s="2"/>
      <c r="D3027" s="2"/>
      <c r="E3027" s="2"/>
      <c r="F3027" s="2"/>
      <c r="G3027" s="2"/>
      <c r="H3027" s="2"/>
      <c r="I3027" s="2"/>
      <c r="J3027" s="77" t="s">
        <v>27</v>
      </c>
      <c r="K3027" s="77"/>
      <c r="L3027" s="77"/>
      <c r="M3027" s="77"/>
      <c r="N3027" s="77"/>
    </row>
    <row r="3028" spans="1:14" ht="15.75" customHeight="1">
      <c r="A3028" s="1"/>
      <c r="B3028" s="1"/>
      <c r="C3028" s="2"/>
      <c r="D3028" s="2"/>
      <c r="E3028" s="2"/>
      <c r="F3028" s="2"/>
      <c r="G3028" s="2"/>
      <c r="H3028" s="2"/>
      <c r="I3028" s="2"/>
      <c r="J3028" s="77" t="s">
        <v>28</v>
      </c>
      <c r="K3028" s="77"/>
      <c r="L3028" s="77"/>
      <c r="M3028" s="77"/>
      <c r="N3028" s="77"/>
    </row>
    <row r="3029" spans="1:14" ht="9.75">
      <c r="A3029" s="1"/>
      <c r="B3029" s="1"/>
      <c r="C3029" s="5"/>
      <c r="D3029" s="5"/>
      <c r="E3029" s="5"/>
      <c r="F3029" s="5"/>
      <c r="G3029" s="5"/>
      <c r="H3029" s="5"/>
      <c r="I3029" s="5"/>
      <c r="J3029" s="77" t="s">
        <v>29</v>
      </c>
      <c r="K3029" s="77"/>
      <c r="L3029" s="77"/>
      <c r="M3029" s="77"/>
      <c r="N3029" s="77"/>
    </row>
    <row r="3030" spans="1:14" ht="9.75">
      <c r="A3030" s="1"/>
      <c r="B3030" s="1"/>
      <c r="C3030" s="5"/>
      <c r="D3030" s="5"/>
      <c r="E3030" s="5"/>
      <c r="F3030" s="5"/>
      <c r="G3030" s="5"/>
      <c r="H3030" s="5"/>
      <c r="I3030" s="5"/>
      <c r="J3030" s="77" t="s">
        <v>30</v>
      </c>
      <c r="K3030" s="77"/>
      <c r="L3030" s="77"/>
      <c r="M3030" s="77"/>
      <c r="N3030" s="77"/>
    </row>
    <row r="3031" spans="1:14" ht="9.75">
      <c r="A3031" s="1"/>
      <c r="B3031" s="1"/>
      <c r="C3031" s="2"/>
      <c r="D3031" s="2"/>
      <c r="E3031" s="2"/>
      <c r="F3031" s="2"/>
      <c r="G3031" s="2"/>
      <c r="H3031" s="2"/>
      <c r="I3031" s="2"/>
      <c r="J3031" s="77" t="s">
        <v>31</v>
      </c>
      <c r="K3031" s="77"/>
      <c r="L3031" s="77"/>
      <c r="M3031" s="77"/>
      <c r="N3031" s="77"/>
    </row>
    <row r="3032" spans="1:14" ht="16.5" customHeight="1">
      <c r="A3032" s="1"/>
      <c r="B3032" s="1"/>
      <c r="C3032" s="2"/>
      <c r="D3032" s="2"/>
      <c r="E3032" s="2"/>
      <c r="F3032" s="2"/>
      <c r="G3032" s="2"/>
      <c r="H3032" s="2"/>
      <c r="I3032" s="2"/>
      <c r="J3032" s="3"/>
      <c r="K3032" s="3"/>
      <c r="L3032" s="3"/>
      <c r="M3032" s="3"/>
      <c r="N3032" s="3"/>
    </row>
    <row r="3033" spans="1:14" ht="9.75">
      <c r="A3033" s="83" t="s">
        <v>0</v>
      </c>
      <c r="B3033" s="83"/>
      <c r="C3033" s="83"/>
      <c r="D3033" s="83"/>
      <c r="E3033" s="83"/>
      <c r="F3033" s="83"/>
      <c r="G3033" s="83"/>
      <c r="H3033" s="83"/>
      <c r="I3033" s="83"/>
      <c r="J3033" s="83"/>
      <c r="K3033" s="83"/>
      <c r="L3033" s="83"/>
      <c r="M3033" s="83"/>
      <c r="N3033" s="83"/>
    </row>
    <row r="3034" spans="1:14" ht="9.75">
      <c r="A3034" s="84" t="s">
        <v>32</v>
      </c>
      <c r="B3034" s="84"/>
      <c r="C3034" s="84"/>
      <c r="D3034" s="84"/>
      <c r="E3034" s="84"/>
      <c r="F3034" s="84"/>
      <c r="G3034" s="84"/>
      <c r="H3034" s="84"/>
      <c r="I3034" s="84"/>
      <c r="J3034" s="84"/>
      <c r="K3034" s="84"/>
      <c r="L3034" s="84"/>
      <c r="M3034" s="84"/>
      <c r="N3034" s="84"/>
    </row>
    <row r="3035" spans="1:14" ht="9.75">
      <c r="A3035" s="84" t="s">
        <v>33</v>
      </c>
      <c r="B3035" s="84"/>
      <c r="C3035" s="84"/>
      <c r="D3035" s="84"/>
      <c r="E3035" s="84"/>
      <c r="F3035" s="84"/>
      <c r="G3035" s="84"/>
      <c r="H3035" s="84"/>
      <c r="I3035" s="84"/>
      <c r="J3035" s="84"/>
      <c r="K3035" s="84"/>
      <c r="L3035" s="84"/>
      <c r="M3035" s="84"/>
      <c r="N3035" s="84"/>
    </row>
    <row r="3036" spans="1:17" ht="9.75">
      <c r="A3036" s="85" t="s">
        <v>133</v>
      </c>
      <c r="B3036" s="85"/>
      <c r="C3036" s="85"/>
      <c r="D3036" s="85"/>
      <c r="E3036" s="85"/>
      <c r="F3036" s="77" t="s">
        <v>26</v>
      </c>
      <c r="G3036" s="77"/>
      <c r="H3036" s="77"/>
      <c r="I3036" s="77"/>
      <c r="J3036" s="77"/>
      <c r="K3036" s="77"/>
      <c r="L3036" s="77"/>
      <c r="M3036" s="77"/>
      <c r="N3036" s="77"/>
      <c r="Q3036" s="4" t="s">
        <v>26</v>
      </c>
    </row>
    <row r="3037" spans="1:17" ht="9.75">
      <c r="A3037" s="85" t="s">
        <v>25</v>
      </c>
      <c r="B3037" s="85"/>
      <c r="C3037" s="85"/>
      <c r="D3037" s="7">
        <v>40544</v>
      </c>
      <c r="E3037" s="6"/>
      <c r="F3037" s="77" t="s">
        <v>144</v>
      </c>
      <c r="G3037" s="77"/>
      <c r="H3037" s="77"/>
      <c r="I3037" s="77"/>
      <c r="J3037" s="77"/>
      <c r="K3037" s="77"/>
      <c r="L3037" s="77"/>
      <c r="M3037" s="77"/>
      <c r="N3037" s="77"/>
      <c r="Q3037" s="4" t="s">
        <v>143</v>
      </c>
    </row>
    <row r="3038" spans="1:14" ht="21.75" customHeight="1">
      <c r="A3038" s="8"/>
      <c r="B3038" s="1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</row>
    <row r="3039" spans="1:14" ht="9.75">
      <c r="A3039" s="86" t="s">
        <v>98</v>
      </c>
      <c r="B3039" s="86"/>
      <c r="C3039" s="86"/>
      <c r="D3039" s="86"/>
      <c r="E3039" s="86"/>
      <c r="F3039" s="86"/>
      <c r="G3039" s="86"/>
      <c r="H3039" s="86"/>
      <c r="I3039" s="86"/>
      <c r="J3039" s="86"/>
      <c r="K3039" s="86"/>
      <c r="L3039" s="86"/>
      <c r="M3039" s="64" t="s">
        <v>38</v>
      </c>
      <c r="N3039" s="65"/>
    </row>
    <row r="3040" spans="1:16" ht="27.75" customHeight="1">
      <c r="A3040" s="48" t="s">
        <v>1</v>
      </c>
      <c r="B3040" s="48"/>
      <c r="C3040" s="10" t="s">
        <v>35</v>
      </c>
      <c r="D3040" s="10" t="s">
        <v>2</v>
      </c>
      <c r="E3040" s="49" t="s">
        <v>37</v>
      </c>
      <c r="F3040" s="49"/>
      <c r="G3040" s="49"/>
      <c r="H3040" s="49"/>
      <c r="I3040" s="49"/>
      <c r="J3040" s="49"/>
      <c r="K3040" s="49"/>
      <c r="L3040" s="49"/>
      <c r="M3040" s="87"/>
      <c r="N3040" s="88"/>
      <c r="P3040" s="4" t="s">
        <v>37</v>
      </c>
    </row>
    <row r="3041" spans="1:17" ht="19.5" customHeight="1">
      <c r="A3041" s="48"/>
      <c r="B3041" s="48"/>
      <c r="C3041" s="12">
        <v>40238</v>
      </c>
      <c r="D3041" s="13" t="s">
        <v>142</v>
      </c>
      <c r="E3041" s="13" t="s">
        <v>3</v>
      </c>
      <c r="F3041" s="14">
        <f>J3041*10</f>
        <v>625063.7000000001</v>
      </c>
      <c r="G3041" s="11" t="s">
        <v>4</v>
      </c>
      <c r="H3041" s="14">
        <f>J3041*3</f>
        <v>187519.11000000002</v>
      </c>
      <c r="I3041" s="14" t="s">
        <v>5</v>
      </c>
      <c r="J3041" s="50">
        <v>62506.37</v>
      </c>
      <c r="K3041" s="50"/>
      <c r="L3041" s="50"/>
      <c r="M3041" s="70" t="s">
        <v>6</v>
      </c>
      <c r="N3041" s="75">
        <v>22.92</v>
      </c>
      <c r="P3041" s="4" t="s">
        <v>3</v>
      </c>
      <c r="Q3041" s="31">
        <v>625063.7</v>
      </c>
    </row>
    <row r="3042" spans="1:16" ht="18.75" customHeight="1">
      <c r="A3042" s="49" t="s">
        <v>7</v>
      </c>
      <c r="B3042" s="49"/>
      <c r="C3042" s="48" t="s">
        <v>36</v>
      </c>
      <c r="D3042" s="48"/>
      <c r="E3042" s="49" t="s">
        <v>39</v>
      </c>
      <c r="F3042" s="49"/>
      <c r="G3042" s="49"/>
      <c r="H3042" s="49"/>
      <c r="I3042" s="49"/>
      <c r="J3042" s="49"/>
      <c r="K3042" s="49"/>
      <c r="L3042" s="49"/>
      <c r="M3042" s="71"/>
      <c r="N3042" s="76"/>
      <c r="P3042" s="4" t="s">
        <v>39</v>
      </c>
    </row>
    <row r="3043" spans="1:16" ht="59.25" customHeight="1">
      <c r="A3043" s="49"/>
      <c r="B3043" s="49"/>
      <c r="C3043" s="48"/>
      <c r="D3043" s="48"/>
      <c r="E3043" s="48" t="s">
        <v>8</v>
      </c>
      <c r="F3043" s="48"/>
      <c r="G3043" s="48"/>
      <c r="H3043" s="9" t="s">
        <v>9</v>
      </c>
      <c r="I3043" s="48" t="s">
        <v>34</v>
      </c>
      <c r="J3043" s="48"/>
      <c r="K3043" s="48"/>
      <c r="L3043" s="48"/>
      <c r="M3043" s="11" t="s">
        <v>40</v>
      </c>
      <c r="N3043" s="15"/>
      <c r="P3043" s="4" t="s">
        <v>8</v>
      </c>
    </row>
    <row r="3044" spans="1:17" ht="34.5" customHeight="1">
      <c r="A3044" s="49"/>
      <c r="B3044" s="49"/>
      <c r="C3044" s="51">
        <f>E3044+H3044</f>
        <v>5312</v>
      </c>
      <c r="D3044" s="51"/>
      <c r="E3044" s="50">
        <v>5006</v>
      </c>
      <c r="F3044" s="50"/>
      <c r="G3044" s="50"/>
      <c r="H3044" s="14">
        <v>306</v>
      </c>
      <c r="I3044" s="50">
        <v>1992.6</v>
      </c>
      <c r="J3044" s="50"/>
      <c r="K3044" s="50"/>
      <c r="L3044" s="50"/>
      <c r="M3044" s="11" t="s">
        <v>41</v>
      </c>
      <c r="N3044" s="11"/>
      <c r="P3044" s="31">
        <v>5006</v>
      </c>
      <c r="Q3044" s="31"/>
    </row>
    <row r="3045" spans="1:14" ht="13.5" customHeight="1">
      <c r="A3045" s="64" t="s">
        <v>10</v>
      </c>
      <c r="B3045" s="65"/>
      <c r="C3045" s="73">
        <f>E3044</f>
        <v>5006</v>
      </c>
      <c r="D3045" s="64" t="s">
        <v>11</v>
      </c>
      <c r="E3045" s="68"/>
      <c r="F3045" s="65"/>
      <c r="G3045" s="60"/>
      <c r="H3045" s="64" t="s">
        <v>43</v>
      </c>
      <c r="I3045" s="78"/>
      <c r="J3045" s="78"/>
      <c r="K3045" s="78"/>
      <c r="L3045" s="79"/>
      <c r="M3045" s="70" t="s">
        <v>42</v>
      </c>
      <c r="N3045" s="70"/>
    </row>
    <row r="3046" spans="1:14" ht="33.75" customHeight="1">
      <c r="A3046" s="66"/>
      <c r="B3046" s="67"/>
      <c r="C3046" s="74"/>
      <c r="D3046" s="66"/>
      <c r="E3046" s="69"/>
      <c r="F3046" s="67"/>
      <c r="G3046" s="61"/>
      <c r="H3046" s="80"/>
      <c r="I3046" s="81"/>
      <c r="J3046" s="81"/>
      <c r="K3046" s="81"/>
      <c r="L3046" s="82"/>
      <c r="M3046" s="71"/>
      <c r="N3046" s="71"/>
    </row>
    <row r="3047" spans="1:14" ht="9.75" customHeight="1">
      <c r="A3047" s="16"/>
      <c r="B3047" s="16"/>
      <c r="C3047" s="16"/>
      <c r="D3047" s="16"/>
      <c r="E3047" s="16"/>
      <c r="F3047" s="16"/>
      <c r="G3047" s="17"/>
      <c r="H3047" s="18"/>
      <c r="I3047" s="18"/>
      <c r="J3047" s="18"/>
      <c r="K3047" s="18"/>
      <c r="L3047" s="18"/>
      <c r="M3047" s="19"/>
      <c r="N3047" s="19"/>
    </row>
    <row r="3048" spans="1:17" ht="34.5" customHeight="1">
      <c r="A3048" s="52" t="s">
        <v>44</v>
      </c>
      <c r="B3048" s="54"/>
      <c r="C3048" s="9" t="s">
        <v>140</v>
      </c>
      <c r="D3048" s="52" t="s">
        <v>45</v>
      </c>
      <c r="E3048" s="54"/>
      <c r="F3048" s="9">
        <v>16</v>
      </c>
      <c r="G3048" s="52" t="s">
        <v>46</v>
      </c>
      <c r="H3048" s="54"/>
      <c r="I3048" s="9">
        <v>1</v>
      </c>
      <c r="J3048" s="52" t="s">
        <v>47</v>
      </c>
      <c r="K3048" s="53"/>
      <c r="L3048" s="54"/>
      <c r="M3048" s="62">
        <v>105</v>
      </c>
      <c r="N3048" s="63"/>
      <c r="Q3048" s="4">
        <v>16</v>
      </c>
    </row>
    <row r="3049" spans="1:14" ht="71.25" customHeight="1">
      <c r="A3049" s="8"/>
      <c r="B3049" s="1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1:16" ht="12.75" customHeight="1">
      <c r="A3050" s="60" t="s">
        <v>48</v>
      </c>
      <c r="B3050" s="64" t="s">
        <v>12</v>
      </c>
      <c r="C3050" s="68"/>
      <c r="D3050" s="65"/>
      <c r="E3050" s="64" t="s">
        <v>53</v>
      </c>
      <c r="F3050" s="65"/>
      <c r="G3050" s="62" t="s">
        <v>39</v>
      </c>
      <c r="H3050" s="63"/>
      <c r="I3050" s="48" t="s">
        <v>16</v>
      </c>
      <c r="J3050" s="48"/>
      <c r="K3050" s="48"/>
      <c r="L3050" s="48"/>
      <c r="M3050" s="48"/>
      <c r="N3050" s="48"/>
      <c r="P3050" s="4" t="s">
        <v>53</v>
      </c>
    </row>
    <row r="3051" spans="1:14" ht="9.75">
      <c r="A3051" s="61"/>
      <c r="B3051" s="66"/>
      <c r="C3051" s="69"/>
      <c r="D3051" s="67"/>
      <c r="E3051" s="66"/>
      <c r="F3051" s="67"/>
      <c r="G3051" s="62" t="s">
        <v>13</v>
      </c>
      <c r="H3051" s="63"/>
      <c r="I3051" s="48"/>
      <c r="J3051" s="48"/>
      <c r="K3051" s="48"/>
      <c r="L3051" s="48"/>
      <c r="M3051" s="48"/>
      <c r="N3051" s="48"/>
    </row>
    <row r="3052" spans="1:16" ht="9.75">
      <c r="A3052" s="20">
        <v>1</v>
      </c>
      <c r="B3052" s="46">
        <v>2</v>
      </c>
      <c r="C3052" s="56"/>
      <c r="D3052" s="47"/>
      <c r="E3052" s="52">
        <v>3</v>
      </c>
      <c r="F3052" s="54"/>
      <c r="G3052" s="46">
        <v>4</v>
      </c>
      <c r="H3052" s="47"/>
      <c r="I3052" s="56">
        <v>5</v>
      </c>
      <c r="J3052" s="56"/>
      <c r="K3052" s="56"/>
      <c r="L3052" s="56"/>
      <c r="M3052" s="56"/>
      <c r="N3052" s="47"/>
      <c r="P3052" s="4">
        <v>3</v>
      </c>
    </row>
    <row r="3053" spans="1:17" ht="25.5" customHeight="1">
      <c r="A3053" s="11">
        <v>1</v>
      </c>
      <c r="B3053" s="52" t="s">
        <v>49</v>
      </c>
      <c r="C3053" s="53"/>
      <c r="D3053" s="54"/>
      <c r="E3053" s="55">
        <f>J3041*10</f>
        <v>625063.7000000001</v>
      </c>
      <c r="F3053" s="55"/>
      <c r="G3053" s="55">
        <f>H3041</f>
        <v>187519.11000000002</v>
      </c>
      <c r="H3053" s="55"/>
      <c r="I3053" s="72"/>
      <c r="J3053" s="72"/>
      <c r="K3053" s="72"/>
      <c r="L3053" s="72"/>
      <c r="M3053" s="72"/>
      <c r="N3053" s="72"/>
      <c r="P3053" s="31">
        <v>437544.59</v>
      </c>
      <c r="Q3053" s="31"/>
    </row>
    <row r="3054" spans="1:17" ht="22.5" customHeight="1">
      <c r="A3054" s="11">
        <v>2</v>
      </c>
      <c r="B3054" s="52" t="s">
        <v>50</v>
      </c>
      <c r="C3054" s="53"/>
      <c r="D3054" s="54"/>
      <c r="E3054" s="55">
        <f>E3053</f>
        <v>625063.7000000001</v>
      </c>
      <c r="F3054" s="55"/>
      <c r="G3054" s="55">
        <f>H3041</f>
        <v>187519.11000000002</v>
      </c>
      <c r="H3054" s="55"/>
      <c r="I3054" s="72"/>
      <c r="J3054" s="72"/>
      <c r="K3054" s="72"/>
      <c r="L3054" s="72"/>
      <c r="M3054" s="72"/>
      <c r="N3054" s="72"/>
      <c r="P3054" s="31">
        <v>437544.59</v>
      </c>
      <c r="Q3054" s="31"/>
    </row>
    <row r="3055" spans="1:17" ht="36" customHeight="1">
      <c r="A3055" s="11">
        <v>3</v>
      </c>
      <c r="B3055" s="52" t="s">
        <v>51</v>
      </c>
      <c r="C3055" s="53"/>
      <c r="D3055" s="54"/>
      <c r="E3055" s="55">
        <v>0</v>
      </c>
      <c r="F3055" s="55"/>
      <c r="G3055" s="55">
        <v>0</v>
      </c>
      <c r="H3055" s="55"/>
      <c r="I3055" s="72"/>
      <c r="J3055" s="72"/>
      <c r="K3055" s="72"/>
      <c r="L3055" s="72"/>
      <c r="M3055" s="72"/>
      <c r="N3055" s="72"/>
      <c r="P3055" s="31">
        <v>0</v>
      </c>
      <c r="Q3055" s="31"/>
    </row>
    <row r="3056" spans="1:17" ht="36" customHeight="1">
      <c r="A3056" s="11">
        <v>4</v>
      </c>
      <c r="B3056" s="52" t="s">
        <v>52</v>
      </c>
      <c r="C3056" s="53"/>
      <c r="D3056" s="54"/>
      <c r="E3056" s="55">
        <f>E3053</f>
        <v>625063.7000000001</v>
      </c>
      <c r="F3056" s="55"/>
      <c r="G3056" s="55">
        <f>H3041</f>
        <v>187519.11000000002</v>
      </c>
      <c r="H3056" s="55"/>
      <c r="I3056" s="72"/>
      <c r="J3056" s="72"/>
      <c r="K3056" s="72"/>
      <c r="L3056" s="72"/>
      <c r="M3056" s="72"/>
      <c r="N3056" s="72"/>
      <c r="P3056" s="31">
        <v>437544.59</v>
      </c>
      <c r="Q3056" s="31"/>
    </row>
    <row r="3057" spans="1:16" ht="12" customHeight="1">
      <c r="A3057" s="60" t="s">
        <v>48</v>
      </c>
      <c r="B3057" s="64" t="s">
        <v>12</v>
      </c>
      <c r="C3057" s="68"/>
      <c r="D3057" s="65"/>
      <c r="E3057" s="64" t="s">
        <v>53</v>
      </c>
      <c r="F3057" s="65"/>
      <c r="G3057" s="64" t="s">
        <v>55</v>
      </c>
      <c r="H3057" s="65"/>
      <c r="I3057" s="64" t="s">
        <v>39</v>
      </c>
      <c r="J3057" s="68"/>
      <c r="K3057" s="68"/>
      <c r="L3057" s="68"/>
      <c r="M3057" s="64" t="s">
        <v>56</v>
      </c>
      <c r="N3057" s="65"/>
      <c r="P3057" s="4" t="s">
        <v>53</v>
      </c>
    </row>
    <row r="3058" spans="1:14" ht="30.75" customHeight="1">
      <c r="A3058" s="61"/>
      <c r="B3058" s="66"/>
      <c r="C3058" s="69"/>
      <c r="D3058" s="67"/>
      <c r="E3058" s="66"/>
      <c r="F3058" s="67"/>
      <c r="G3058" s="66"/>
      <c r="H3058" s="67"/>
      <c r="I3058" s="52" t="s">
        <v>17</v>
      </c>
      <c r="J3058" s="54"/>
      <c r="K3058" s="52" t="s">
        <v>18</v>
      </c>
      <c r="L3058" s="54"/>
      <c r="M3058" s="66"/>
      <c r="N3058" s="67"/>
    </row>
    <row r="3059" spans="1:16" ht="12" customHeight="1">
      <c r="A3059" s="20">
        <v>1</v>
      </c>
      <c r="B3059" s="46">
        <v>2</v>
      </c>
      <c r="C3059" s="56"/>
      <c r="D3059" s="47"/>
      <c r="E3059" s="52">
        <v>3</v>
      </c>
      <c r="F3059" s="54"/>
      <c r="G3059" s="46">
        <v>4</v>
      </c>
      <c r="H3059" s="47"/>
      <c r="I3059" s="46" t="s">
        <v>14</v>
      </c>
      <c r="J3059" s="47"/>
      <c r="K3059" s="56" t="s">
        <v>15</v>
      </c>
      <c r="L3059" s="47"/>
      <c r="M3059" s="46">
        <v>5</v>
      </c>
      <c r="N3059" s="47"/>
      <c r="P3059" s="4">
        <v>3</v>
      </c>
    </row>
    <row r="3060" spans="1:14" ht="9.75">
      <c r="A3060" s="20"/>
      <c r="B3060" s="57" t="s">
        <v>58</v>
      </c>
      <c r="C3060" s="58"/>
      <c r="D3060" s="59"/>
      <c r="E3060" s="52"/>
      <c r="F3060" s="54"/>
      <c r="G3060" s="46"/>
      <c r="H3060" s="47"/>
      <c r="I3060" s="46"/>
      <c r="J3060" s="47"/>
      <c r="K3060" s="56"/>
      <c r="L3060" s="47"/>
      <c r="M3060" s="46"/>
      <c r="N3060" s="47"/>
    </row>
    <row r="3061" spans="1:17" ht="49.5" customHeight="1">
      <c r="A3061" s="11">
        <v>5</v>
      </c>
      <c r="B3061" s="52" t="s">
        <v>65</v>
      </c>
      <c r="C3061" s="53"/>
      <c r="D3061" s="54"/>
      <c r="E3061" s="55">
        <f>G3061+P3061</f>
        <v>857817.04</v>
      </c>
      <c r="F3061" s="55"/>
      <c r="G3061" s="44">
        <f>G3063+G3064+G3065+G3066+G3067+G3068+G3069+G3070+G3071+G3072+G3073+G3074+G3075+G3076+G3077</f>
        <v>306598.30000000005</v>
      </c>
      <c r="H3061" s="45"/>
      <c r="I3061" s="44">
        <f>I3063+I3064+I3065+I3066+I3067+I3068+I3069+I3070+I3071+I3072+I3073+I3074+I3075+I3076+I3077</f>
        <v>90087.07</v>
      </c>
      <c r="J3061" s="45"/>
      <c r="K3061" s="44">
        <f>K3063+K3064+K3065+K3066+K3067+K3068+K3069+K3070+K3071+K3072+K3073+K3074+K3075+K3076+K3077</f>
        <v>216511.23</v>
      </c>
      <c r="L3061" s="45"/>
      <c r="M3061" s="46"/>
      <c r="N3061" s="47"/>
      <c r="P3061" s="31">
        <v>551218.74</v>
      </c>
      <c r="Q3061" s="31"/>
    </row>
    <row r="3062" spans="1:17" ht="8.25" customHeight="1">
      <c r="A3062" s="11"/>
      <c r="B3062" s="52" t="s">
        <v>57</v>
      </c>
      <c r="C3062" s="53"/>
      <c r="D3062" s="54"/>
      <c r="E3062" s="44"/>
      <c r="F3062" s="45"/>
      <c r="G3062" s="44"/>
      <c r="H3062" s="45"/>
      <c r="I3062" s="46"/>
      <c r="J3062" s="47"/>
      <c r="K3062" s="46"/>
      <c r="L3062" s="47"/>
      <c r="M3062" s="46"/>
      <c r="N3062" s="47"/>
      <c r="P3062" s="31"/>
      <c r="Q3062" s="31"/>
    </row>
    <row r="3063" spans="1:17" ht="30.75" customHeight="1">
      <c r="A3063" s="11" t="s">
        <v>54</v>
      </c>
      <c r="B3063" s="52" t="s">
        <v>66</v>
      </c>
      <c r="C3063" s="53"/>
      <c r="D3063" s="54"/>
      <c r="E3063" s="55">
        <f aca="true" t="shared" si="68" ref="E3063:E3076">G3063+P3063</f>
        <v>52939.3</v>
      </c>
      <c r="F3063" s="55"/>
      <c r="G3063" s="55">
        <f>I3063+K3063</f>
        <v>10943.75</v>
      </c>
      <c r="H3063" s="55"/>
      <c r="I3063" s="44">
        <v>10943.75</v>
      </c>
      <c r="J3063" s="45"/>
      <c r="K3063" s="44"/>
      <c r="L3063" s="45"/>
      <c r="M3063" s="46"/>
      <c r="N3063" s="47"/>
      <c r="P3063" s="31">
        <v>41995.55</v>
      </c>
      <c r="Q3063" s="31"/>
    </row>
    <row r="3064" spans="1:17" ht="47.25" customHeight="1">
      <c r="A3064" s="21" t="s">
        <v>67</v>
      </c>
      <c r="B3064" s="52" t="s">
        <v>81</v>
      </c>
      <c r="C3064" s="53"/>
      <c r="D3064" s="54"/>
      <c r="E3064" s="55">
        <f t="shared" si="68"/>
        <v>144683.23</v>
      </c>
      <c r="F3064" s="55"/>
      <c r="G3064" s="55">
        <f>I3064+K3064</f>
        <v>27812.77</v>
      </c>
      <c r="H3064" s="55"/>
      <c r="I3064" s="44">
        <v>27812.77</v>
      </c>
      <c r="J3064" s="45"/>
      <c r="K3064" s="44"/>
      <c r="L3064" s="45"/>
      <c r="M3064" s="46"/>
      <c r="N3064" s="47"/>
      <c r="P3064" s="31">
        <v>116870.46</v>
      </c>
      <c r="Q3064" s="31"/>
    </row>
    <row r="3065" spans="1:17" ht="30.75" customHeight="1">
      <c r="A3065" s="21" t="s">
        <v>68</v>
      </c>
      <c r="B3065" s="52" t="s">
        <v>82</v>
      </c>
      <c r="C3065" s="53"/>
      <c r="D3065" s="54"/>
      <c r="E3065" s="55">
        <f t="shared" si="68"/>
        <v>46170.65</v>
      </c>
      <c r="F3065" s="55"/>
      <c r="G3065" s="55">
        <f aca="true" t="shared" si="69" ref="G3065:G3076">I3065+K3065</f>
        <v>13467.61</v>
      </c>
      <c r="H3065" s="55"/>
      <c r="I3065" s="44"/>
      <c r="J3065" s="45"/>
      <c r="K3065" s="44">
        <v>13467.61</v>
      </c>
      <c r="L3065" s="45"/>
      <c r="M3065" s="46"/>
      <c r="N3065" s="47"/>
      <c r="P3065" s="31">
        <v>32703.04</v>
      </c>
      <c r="Q3065" s="31"/>
    </row>
    <row r="3066" spans="1:17" ht="30" customHeight="1">
      <c r="A3066" s="21" t="s">
        <v>69</v>
      </c>
      <c r="B3066" s="52" t="s">
        <v>83</v>
      </c>
      <c r="C3066" s="53"/>
      <c r="D3066" s="54"/>
      <c r="E3066" s="55">
        <f t="shared" si="68"/>
        <v>44088.09</v>
      </c>
      <c r="F3066" s="55"/>
      <c r="G3066" s="55">
        <f t="shared" si="69"/>
        <v>21949.33</v>
      </c>
      <c r="H3066" s="55"/>
      <c r="I3066" s="44">
        <v>9488.04</v>
      </c>
      <c r="J3066" s="45"/>
      <c r="K3066" s="44">
        <v>12461.29</v>
      </c>
      <c r="L3066" s="45"/>
      <c r="M3066" s="46"/>
      <c r="N3066" s="47"/>
      <c r="P3066" s="31">
        <v>22138.76</v>
      </c>
      <c r="Q3066" s="31"/>
    </row>
    <row r="3067" spans="1:17" ht="47.25" customHeight="1">
      <c r="A3067" s="21" t="s">
        <v>70</v>
      </c>
      <c r="B3067" s="52" t="s">
        <v>84</v>
      </c>
      <c r="C3067" s="53"/>
      <c r="D3067" s="54"/>
      <c r="E3067" s="55">
        <f t="shared" si="68"/>
        <v>121582.81</v>
      </c>
      <c r="F3067" s="55"/>
      <c r="G3067" s="55">
        <f t="shared" si="69"/>
        <v>26143.06</v>
      </c>
      <c r="H3067" s="55"/>
      <c r="I3067" s="44">
        <v>26143.06</v>
      </c>
      <c r="J3067" s="45"/>
      <c r="K3067" s="44"/>
      <c r="L3067" s="45"/>
      <c r="M3067" s="46"/>
      <c r="N3067" s="47"/>
      <c r="P3067" s="31">
        <v>95439.75</v>
      </c>
      <c r="Q3067" s="31"/>
    </row>
    <row r="3068" spans="1:17" ht="52.5" customHeight="1">
      <c r="A3068" s="21" t="s">
        <v>71</v>
      </c>
      <c r="B3068" s="52" t="s">
        <v>85</v>
      </c>
      <c r="C3068" s="53"/>
      <c r="D3068" s="54"/>
      <c r="E3068" s="55">
        <f t="shared" si="68"/>
        <v>103628.59</v>
      </c>
      <c r="F3068" s="55"/>
      <c r="G3068" s="55">
        <f t="shared" si="69"/>
        <v>15699.45</v>
      </c>
      <c r="H3068" s="55"/>
      <c r="I3068" s="44">
        <v>15699.45</v>
      </c>
      <c r="J3068" s="45"/>
      <c r="K3068" s="44"/>
      <c r="L3068" s="45"/>
      <c r="M3068" s="46"/>
      <c r="N3068" s="47"/>
      <c r="P3068" s="31">
        <v>87929.14</v>
      </c>
      <c r="Q3068" s="31"/>
    </row>
    <row r="3069" spans="1:17" ht="56.25" customHeight="1">
      <c r="A3069" s="21" t="s">
        <v>72</v>
      </c>
      <c r="B3069" s="52" t="s">
        <v>86</v>
      </c>
      <c r="C3069" s="53"/>
      <c r="D3069" s="54"/>
      <c r="E3069" s="55">
        <f t="shared" si="68"/>
        <v>75761.29000000001</v>
      </c>
      <c r="F3069" s="55"/>
      <c r="G3069" s="55">
        <f t="shared" si="69"/>
        <v>26520.54</v>
      </c>
      <c r="H3069" s="55"/>
      <c r="I3069" s="44"/>
      <c r="J3069" s="45"/>
      <c r="K3069" s="44">
        <v>26520.54</v>
      </c>
      <c r="L3069" s="45"/>
      <c r="M3069" s="46"/>
      <c r="N3069" s="47"/>
      <c r="P3069" s="31">
        <v>49240.75</v>
      </c>
      <c r="Q3069" s="31"/>
    </row>
    <row r="3070" spans="1:17" ht="48" customHeight="1">
      <c r="A3070" s="21" t="s">
        <v>73</v>
      </c>
      <c r="B3070" s="52" t="s">
        <v>94</v>
      </c>
      <c r="C3070" s="53"/>
      <c r="D3070" s="54"/>
      <c r="E3070" s="55">
        <f t="shared" si="68"/>
        <v>99344.02</v>
      </c>
      <c r="F3070" s="55"/>
      <c r="G3070" s="55">
        <f t="shared" si="69"/>
        <v>67888.82</v>
      </c>
      <c r="H3070" s="55"/>
      <c r="I3070" s="44"/>
      <c r="J3070" s="45"/>
      <c r="K3070" s="44">
        <v>67888.82</v>
      </c>
      <c r="L3070" s="45"/>
      <c r="M3070" s="46"/>
      <c r="N3070" s="47"/>
      <c r="P3070" s="31">
        <v>31455.2</v>
      </c>
      <c r="Q3070" s="31"/>
    </row>
    <row r="3071" spans="1:17" ht="48" customHeight="1">
      <c r="A3071" s="21" t="s">
        <v>74</v>
      </c>
      <c r="B3071" s="52" t="s">
        <v>93</v>
      </c>
      <c r="C3071" s="53"/>
      <c r="D3071" s="54"/>
      <c r="E3071" s="55">
        <f t="shared" si="68"/>
        <v>31095.559999999998</v>
      </c>
      <c r="F3071" s="55"/>
      <c r="G3071" s="55">
        <f t="shared" si="69"/>
        <v>29482.73</v>
      </c>
      <c r="H3071" s="55"/>
      <c r="I3071" s="44"/>
      <c r="J3071" s="45"/>
      <c r="K3071" s="44">
        <v>29482.73</v>
      </c>
      <c r="L3071" s="45"/>
      <c r="M3071" s="46"/>
      <c r="N3071" s="47"/>
      <c r="P3071" s="31">
        <v>1612.83</v>
      </c>
      <c r="Q3071" s="31"/>
    </row>
    <row r="3072" spans="1:17" ht="54.75" customHeight="1">
      <c r="A3072" s="21" t="s">
        <v>75</v>
      </c>
      <c r="B3072" s="52" t="s">
        <v>92</v>
      </c>
      <c r="C3072" s="53"/>
      <c r="D3072" s="54"/>
      <c r="E3072" s="55">
        <f t="shared" si="68"/>
        <v>0</v>
      </c>
      <c r="F3072" s="55"/>
      <c r="G3072" s="55">
        <f t="shared" si="69"/>
        <v>0</v>
      </c>
      <c r="H3072" s="55"/>
      <c r="I3072" s="44"/>
      <c r="J3072" s="45"/>
      <c r="K3072" s="44"/>
      <c r="L3072" s="45"/>
      <c r="M3072" s="46"/>
      <c r="N3072" s="47"/>
      <c r="P3072" s="31">
        <v>0</v>
      </c>
      <c r="Q3072" s="31"/>
    </row>
    <row r="3073" spans="1:17" ht="38.25" customHeight="1">
      <c r="A3073" s="21" t="s">
        <v>76</v>
      </c>
      <c r="B3073" s="52" t="s">
        <v>91</v>
      </c>
      <c r="C3073" s="53"/>
      <c r="D3073" s="54"/>
      <c r="E3073" s="55">
        <f t="shared" si="68"/>
        <v>15560.9</v>
      </c>
      <c r="F3073" s="55"/>
      <c r="G3073" s="55">
        <f t="shared" si="69"/>
        <v>4668.27</v>
      </c>
      <c r="H3073" s="55"/>
      <c r="I3073" s="44"/>
      <c r="J3073" s="45"/>
      <c r="K3073" s="44">
        <v>4668.27</v>
      </c>
      <c r="L3073" s="45"/>
      <c r="M3073" s="46"/>
      <c r="N3073" s="47"/>
      <c r="P3073" s="31">
        <v>10892.63</v>
      </c>
      <c r="Q3073" s="31"/>
    </row>
    <row r="3074" spans="1:17" ht="53.25" customHeight="1">
      <c r="A3074" s="21" t="s">
        <v>77</v>
      </c>
      <c r="B3074" s="52" t="s">
        <v>90</v>
      </c>
      <c r="C3074" s="53"/>
      <c r="D3074" s="54"/>
      <c r="E3074" s="55">
        <f t="shared" si="68"/>
        <v>75010.31</v>
      </c>
      <c r="F3074" s="55"/>
      <c r="G3074" s="55">
        <f t="shared" si="69"/>
        <v>37263.15</v>
      </c>
      <c r="H3074" s="55"/>
      <c r="I3074" s="44"/>
      <c r="J3074" s="45"/>
      <c r="K3074" s="44">
        <v>37263.15</v>
      </c>
      <c r="L3074" s="45"/>
      <c r="M3074" s="46"/>
      <c r="N3074" s="47"/>
      <c r="P3074" s="31">
        <v>37747.16</v>
      </c>
      <c r="Q3074" s="31"/>
    </row>
    <row r="3075" spans="1:17" ht="36" customHeight="1">
      <c r="A3075" s="21" t="s">
        <v>78</v>
      </c>
      <c r="B3075" s="52" t="s">
        <v>89</v>
      </c>
      <c r="C3075" s="53"/>
      <c r="D3075" s="54"/>
      <c r="E3075" s="55">
        <f t="shared" si="68"/>
        <v>38429.9</v>
      </c>
      <c r="F3075" s="55"/>
      <c r="G3075" s="55">
        <f t="shared" si="69"/>
        <v>23062.47</v>
      </c>
      <c r="H3075" s="55"/>
      <c r="I3075" s="44"/>
      <c r="J3075" s="45"/>
      <c r="K3075" s="44">
        <v>23062.47</v>
      </c>
      <c r="L3075" s="45"/>
      <c r="M3075" s="46"/>
      <c r="N3075" s="47"/>
      <c r="P3075" s="31">
        <v>15367.43</v>
      </c>
      <c r="Q3075" s="31"/>
    </row>
    <row r="3076" spans="1:17" ht="39.75" customHeight="1">
      <c r="A3076" s="21" t="s">
        <v>79</v>
      </c>
      <c r="B3076" s="52" t="s">
        <v>88</v>
      </c>
      <c r="C3076" s="53"/>
      <c r="D3076" s="54"/>
      <c r="E3076" s="55">
        <f t="shared" si="68"/>
        <v>9522.39</v>
      </c>
      <c r="F3076" s="55"/>
      <c r="G3076" s="55">
        <f t="shared" si="69"/>
        <v>1696.35</v>
      </c>
      <c r="H3076" s="55"/>
      <c r="I3076" s="44"/>
      <c r="J3076" s="45"/>
      <c r="K3076" s="44">
        <v>1696.35</v>
      </c>
      <c r="L3076" s="45"/>
      <c r="M3076" s="46"/>
      <c r="N3076" s="47"/>
      <c r="P3076" s="31">
        <v>7826.04</v>
      </c>
      <c r="Q3076" s="31"/>
    </row>
    <row r="3077" spans="1:17" ht="60" customHeight="1">
      <c r="A3077" s="21" t="s">
        <v>80</v>
      </c>
      <c r="B3077" s="52" t="s">
        <v>87</v>
      </c>
      <c r="C3077" s="53"/>
      <c r="D3077" s="54"/>
      <c r="E3077" s="55">
        <v>0</v>
      </c>
      <c r="F3077" s="55"/>
      <c r="G3077" s="55">
        <v>0</v>
      </c>
      <c r="H3077" s="55"/>
      <c r="I3077" s="55">
        <v>0</v>
      </c>
      <c r="J3077" s="55"/>
      <c r="K3077" s="55">
        <v>0</v>
      </c>
      <c r="L3077" s="55"/>
      <c r="M3077" s="46"/>
      <c r="N3077" s="47"/>
      <c r="P3077" s="31">
        <v>0</v>
      </c>
      <c r="Q3077" s="31"/>
    </row>
    <row r="3078" spans="1:14" ht="9.75">
      <c r="A3078" s="22"/>
      <c r="B3078" s="23"/>
      <c r="C3078" s="23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  <c r="N3078" s="24"/>
    </row>
    <row r="3079" spans="1:16" ht="12.75" customHeight="1">
      <c r="A3079" s="49" t="s">
        <v>19</v>
      </c>
      <c r="B3079" s="36" t="s">
        <v>21</v>
      </c>
      <c r="C3079" s="37"/>
      <c r="D3079" s="38"/>
      <c r="E3079" s="36" t="s">
        <v>59</v>
      </c>
      <c r="F3079" s="38"/>
      <c r="G3079" s="92">
        <f>N3080*10</f>
        <v>1217510.4</v>
      </c>
      <c r="H3079" s="93"/>
      <c r="I3079" s="89" t="s">
        <v>39</v>
      </c>
      <c r="J3079" s="90"/>
      <c r="K3079" s="90"/>
      <c r="L3079" s="90"/>
      <c r="M3079" s="90"/>
      <c r="N3079" s="91"/>
      <c r="P3079" s="4" t="s">
        <v>59</v>
      </c>
    </row>
    <row r="3080" spans="1:14" ht="44.25" customHeight="1">
      <c r="A3080" s="49"/>
      <c r="B3080" s="39"/>
      <c r="C3080" s="40"/>
      <c r="D3080" s="41"/>
      <c r="E3080" s="39"/>
      <c r="F3080" s="41"/>
      <c r="G3080" s="94"/>
      <c r="H3080" s="95"/>
      <c r="I3080" s="46" t="s">
        <v>4</v>
      </c>
      <c r="J3080" s="47"/>
      <c r="K3080" s="44">
        <f>N3080*3</f>
        <v>365253.12</v>
      </c>
      <c r="L3080" s="45"/>
      <c r="M3080" s="25" t="s">
        <v>5</v>
      </c>
      <c r="N3080" s="26">
        <f>ROUND((C3044*(N3041+N3043+N3044+N3045)),2)</f>
        <v>121751.04</v>
      </c>
    </row>
    <row r="3081" spans="1:16" ht="21" customHeight="1">
      <c r="A3081" s="49"/>
      <c r="B3081" s="42" t="s">
        <v>20</v>
      </c>
      <c r="C3081" s="43"/>
      <c r="D3081" s="32"/>
      <c r="E3081" s="46" t="s">
        <v>59</v>
      </c>
      <c r="F3081" s="47"/>
      <c r="G3081" s="44">
        <f>N3081*10</f>
        <v>1147375.2</v>
      </c>
      <c r="H3081" s="45"/>
      <c r="I3081" s="46" t="s">
        <v>4</v>
      </c>
      <c r="J3081" s="47"/>
      <c r="K3081" s="44">
        <f>N3081*3</f>
        <v>344212.56</v>
      </c>
      <c r="L3081" s="45"/>
      <c r="M3081" s="25" t="s">
        <v>5</v>
      </c>
      <c r="N3081" s="26">
        <f>ROUND((E3044*(N3041+N3043+N3044+N3045)),2)</f>
        <v>114737.52</v>
      </c>
      <c r="P3081" s="4" t="s">
        <v>59</v>
      </c>
    </row>
    <row r="3082" spans="1:14" ht="9.75">
      <c r="A3082" s="27"/>
      <c r="B3082" s="27"/>
      <c r="C3082" s="27"/>
      <c r="D3082" s="27"/>
      <c r="E3082" s="27"/>
      <c r="F3082" s="27"/>
      <c r="G3082" s="27"/>
      <c r="H3082" s="27"/>
      <c r="I3082" s="27"/>
      <c r="J3082" s="27"/>
      <c r="K3082" s="27"/>
      <c r="L3082" s="27"/>
      <c r="M3082" s="27"/>
      <c r="N3082" s="27"/>
    </row>
    <row r="3083" spans="1:14" ht="9.75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27"/>
      <c r="N3083" s="27"/>
    </row>
    <row r="3084" spans="1:14" ht="9.75">
      <c r="A3084" s="27"/>
      <c r="B3084" s="28" t="s">
        <v>22</v>
      </c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27"/>
      <c r="N3084" s="27"/>
    </row>
    <row r="3085" spans="1:14" ht="9.75">
      <c r="A3085" s="27"/>
      <c r="B3085" s="28" t="s">
        <v>23</v>
      </c>
      <c r="C3085" s="28"/>
      <c r="D3085" s="28"/>
      <c r="E3085" s="28"/>
      <c r="F3085" s="28"/>
      <c r="G3085" s="28"/>
      <c r="H3085" s="28"/>
      <c r="I3085" s="28"/>
      <c r="J3085" s="28"/>
      <c r="K3085" s="28"/>
      <c r="L3085" s="28"/>
      <c r="M3085" s="27"/>
      <c r="N3085" s="27"/>
    </row>
    <row r="3086" spans="1:14" ht="9.75">
      <c r="A3086" s="27"/>
      <c r="B3086" s="33" t="s">
        <v>24</v>
      </c>
      <c r="C3086" s="33"/>
      <c r="D3086" s="33"/>
      <c r="E3086" s="33"/>
      <c r="F3086" s="33"/>
      <c r="G3086" s="33"/>
      <c r="H3086" s="33"/>
      <c r="I3086" s="33"/>
      <c r="J3086" s="33"/>
      <c r="K3086" s="33"/>
      <c r="L3086" s="33"/>
      <c r="M3086" s="27"/>
      <c r="N3086" s="27"/>
    </row>
    <row r="3087" spans="1:14" ht="9.75">
      <c r="A3087" s="27"/>
      <c r="B3087" s="33"/>
      <c r="C3087" s="33"/>
      <c r="D3087" s="33"/>
      <c r="E3087" s="33"/>
      <c r="F3087" s="33"/>
      <c r="G3087" s="33"/>
      <c r="H3087" s="33"/>
      <c r="I3087" s="33"/>
      <c r="J3087" s="33"/>
      <c r="K3087" s="33"/>
      <c r="L3087" s="33"/>
      <c r="M3087" s="27"/>
      <c r="N3087" s="27"/>
    </row>
    <row r="3088" spans="1:14" ht="9.75">
      <c r="A3088" s="27"/>
      <c r="B3088" s="2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27"/>
      <c r="N3088" s="27"/>
    </row>
    <row r="3089" spans="1:14" ht="9.75">
      <c r="A3089" s="27"/>
      <c r="B3089" s="28" t="s">
        <v>95</v>
      </c>
      <c r="C3089" s="28"/>
      <c r="D3089" s="28"/>
      <c r="E3089" s="27"/>
      <c r="F3089" s="28"/>
      <c r="G3089" s="28"/>
      <c r="H3089" s="28"/>
      <c r="I3089" s="28"/>
      <c r="J3089" s="34" t="s">
        <v>97</v>
      </c>
      <c r="K3089" s="34"/>
      <c r="L3089" s="34"/>
      <c r="M3089" s="34"/>
      <c r="N3089" s="34"/>
    </row>
    <row r="3090" spans="1:14" ht="9.75">
      <c r="A3090" s="27"/>
      <c r="B3090" s="28"/>
      <c r="C3090" s="28"/>
      <c r="D3090" s="28"/>
      <c r="E3090" s="27"/>
      <c r="F3090" s="17"/>
      <c r="G3090" s="17"/>
      <c r="H3090" s="17"/>
      <c r="I3090" s="17"/>
      <c r="J3090" s="29"/>
      <c r="K3090" s="29"/>
      <c r="L3090" s="29"/>
      <c r="M3090" s="29"/>
      <c r="N3090" s="29"/>
    </row>
    <row r="3091" spans="1:14" ht="9.75">
      <c r="A3091" s="27"/>
      <c r="B3091" s="35" t="s">
        <v>60</v>
      </c>
      <c r="C3091" s="35"/>
      <c r="D3091" s="35"/>
      <c r="E3091" s="27"/>
      <c r="F3091" s="33"/>
      <c r="G3091" s="33"/>
      <c r="H3091" s="33"/>
      <c r="I3091" s="33"/>
      <c r="J3091" s="34" t="s">
        <v>96</v>
      </c>
      <c r="K3091" s="34"/>
      <c r="L3091" s="34"/>
      <c r="M3091" s="34"/>
      <c r="N3091" s="34"/>
    </row>
    <row r="3092" spans="1:14" ht="9.75">
      <c r="A3092" s="27"/>
      <c r="B3092" s="27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27"/>
      <c r="N3092" s="27"/>
    </row>
    <row r="3093" spans="1:14" ht="9.75">
      <c r="A3093" s="27"/>
      <c r="B3093" s="35" t="s">
        <v>61</v>
      </c>
      <c r="C3093" s="35"/>
      <c r="D3093" s="35"/>
      <c r="E3093" s="35"/>
      <c r="F3093" s="27"/>
      <c r="G3093" s="27"/>
      <c r="H3093" s="27"/>
      <c r="I3093" s="27"/>
      <c r="J3093" s="34"/>
      <c r="K3093" s="34"/>
      <c r="L3093" s="34"/>
      <c r="M3093" s="34"/>
      <c r="N3093" s="27"/>
    </row>
    <row r="3094" spans="1:14" ht="9.75">
      <c r="A3094" s="30"/>
      <c r="B3094" s="35" t="s">
        <v>62</v>
      </c>
      <c r="C3094" s="35"/>
      <c r="D3094" s="35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</row>
    <row r="3095" spans="1:14" ht="9.75">
      <c r="A3095" s="30"/>
      <c r="B3095" s="35" t="s">
        <v>63</v>
      </c>
      <c r="C3095" s="35"/>
      <c r="D3095" s="35"/>
      <c r="E3095" s="30"/>
      <c r="F3095" s="30"/>
      <c r="G3095" s="30"/>
      <c r="H3095" s="30"/>
      <c r="I3095" s="30"/>
      <c r="J3095" s="30"/>
      <c r="K3095" s="34" t="s">
        <v>64</v>
      </c>
      <c r="L3095" s="34"/>
      <c r="M3095" s="34"/>
      <c r="N3095" s="34"/>
    </row>
    <row r="3096" spans="1:14" ht="9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</row>
    <row r="3097" spans="1:14" ht="9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</row>
    <row r="3098" spans="1:14" ht="9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</row>
  </sheetData>
  <sheetProtection/>
  <mergeCells count="7350">
    <mergeCell ref="B3093:E3093"/>
    <mergeCell ref="J3093:M3093"/>
    <mergeCell ref="B3094:D3094"/>
    <mergeCell ref="B3095:D3095"/>
    <mergeCell ref="K3095:N3095"/>
    <mergeCell ref="B3086:L3086"/>
    <mergeCell ref="B3087:L3087"/>
    <mergeCell ref="J3089:N3089"/>
    <mergeCell ref="B3091:D3091"/>
    <mergeCell ref="F3091:I3091"/>
    <mergeCell ref="J3091:N3091"/>
    <mergeCell ref="E3081:F3081"/>
    <mergeCell ref="G3081:H3081"/>
    <mergeCell ref="I3081:J3081"/>
    <mergeCell ref="K3081:L3081"/>
    <mergeCell ref="K3077:L3077"/>
    <mergeCell ref="M3077:N3077"/>
    <mergeCell ref="A3079:A3081"/>
    <mergeCell ref="B3079:D3080"/>
    <mergeCell ref="E3079:F3080"/>
    <mergeCell ref="G3079:H3080"/>
    <mergeCell ref="I3079:N3079"/>
    <mergeCell ref="I3080:J3080"/>
    <mergeCell ref="K3080:L3080"/>
    <mergeCell ref="B3081:D3081"/>
    <mergeCell ref="B3077:D3077"/>
    <mergeCell ref="E3077:F3077"/>
    <mergeCell ref="G3077:H3077"/>
    <mergeCell ref="I3077:J3077"/>
    <mergeCell ref="K3076:L3076"/>
    <mergeCell ref="M3076:N3076"/>
    <mergeCell ref="B3075:D3075"/>
    <mergeCell ref="E3075:F3075"/>
    <mergeCell ref="B3076:D3076"/>
    <mergeCell ref="E3076:F3076"/>
    <mergeCell ref="G3076:H3076"/>
    <mergeCell ref="I3076:J3076"/>
    <mergeCell ref="G3075:H3075"/>
    <mergeCell ref="I3075:J3075"/>
    <mergeCell ref="K3073:L3073"/>
    <mergeCell ref="M3073:N3073"/>
    <mergeCell ref="K3074:L3074"/>
    <mergeCell ref="M3074:N3074"/>
    <mergeCell ref="K3075:L3075"/>
    <mergeCell ref="M3075:N3075"/>
    <mergeCell ref="B3074:D3074"/>
    <mergeCell ref="E3074:F3074"/>
    <mergeCell ref="G3074:H3074"/>
    <mergeCell ref="I3074:J3074"/>
    <mergeCell ref="B3073:D3073"/>
    <mergeCell ref="E3073:F3073"/>
    <mergeCell ref="G3073:H3073"/>
    <mergeCell ref="I3073:J3073"/>
    <mergeCell ref="K3072:L3072"/>
    <mergeCell ref="M3072:N3072"/>
    <mergeCell ref="B3071:D3071"/>
    <mergeCell ref="E3071:F3071"/>
    <mergeCell ref="B3072:D3072"/>
    <mergeCell ref="E3072:F3072"/>
    <mergeCell ref="G3072:H3072"/>
    <mergeCell ref="I3072:J3072"/>
    <mergeCell ref="G3071:H3071"/>
    <mergeCell ref="I3071:J3071"/>
    <mergeCell ref="K3069:L3069"/>
    <mergeCell ref="M3069:N3069"/>
    <mergeCell ref="K3070:L3070"/>
    <mergeCell ref="M3070:N3070"/>
    <mergeCell ref="K3071:L3071"/>
    <mergeCell ref="M3071:N3071"/>
    <mergeCell ref="B3070:D3070"/>
    <mergeCell ref="E3070:F3070"/>
    <mergeCell ref="G3070:H3070"/>
    <mergeCell ref="I3070:J3070"/>
    <mergeCell ref="B3069:D3069"/>
    <mergeCell ref="E3069:F3069"/>
    <mergeCell ref="G3069:H3069"/>
    <mergeCell ref="I3069:J3069"/>
    <mergeCell ref="K3068:L3068"/>
    <mergeCell ref="M3068:N3068"/>
    <mergeCell ref="B3067:D3067"/>
    <mergeCell ref="E3067:F3067"/>
    <mergeCell ref="B3068:D3068"/>
    <mergeCell ref="E3068:F3068"/>
    <mergeCell ref="G3068:H3068"/>
    <mergeCell ref="I3068:J3068"/>
    <mergeCell ref="G3067:H3067"/>
    <mergeCell ref="I3067:J3067"/>
    <mergeCell ref="K3065:L3065"/>
    <mergeCell ref="M3065:N3065"/>
    <mergeCell ref="K3066:L3066"/>
    <mergeCell ref="M3066:N3066"/>
    <mergeCell ref="K3067:L3067"/>
    <mergeCell ref="M3067:N3067"/>
    <mergeCell ref="B3066:D3066"/>
    <mergeCell ref="E3066:F3066"/>
    <mergeCell ref="G3066:H3066"/>
    <mergeCell ref="I3066:J3066"/>
    <mergeCell ref="B3065:D3065"/>
    <mergeCell ref="E3065:F3065"/>
    <mergeCell ref="G3065:H3065"/>
    <mergeCell ref="I3065:J3065"/>
    <mergeCell ref="K3064:L3064"/>
    <mergeCell ref="M3064:N3064"/>
    <mergeCell ref="B3063:D3063"/>
    <mergeCell ref="E3063:F3063"/>
    <mergeCell ref="B3064:D3064"/>
    <mergeCell ref="E3064:F3064"/>
    <mergeCell ref="G3064:H3064"/>
    <mergeCell ref="I3064:J3064"/>
    <mergeCell ref="G3063:H3063"/>
    <mergeCell ref="I3063:J3063"/>
    <mergeCell ref="K3061:L3061"/>
    <mergeCell ref="M3061:N3061"/>
    <mergeCell ref="K3062:L3062"/>
    <mergeCell ref="M3062:N3062"/>
    <mergeCell ref="K3063:L3063"/>
    <mergeCell ref="M3063:N3063"/>
    <mergeCell ref="B3062:D3062"/>
    <mergeCell ref="E3062:F3062"/>
    <mergeCell ref="G3062:H3062"/>
    <mergeCell ref="I3062:J3062"/>
    <mergeCell ref="B3061:D3061"/>
    <mergeCell ref="E3061:F3061"/>
    <mergeCell ref="G3061:H3061"/>
    <mergeCell ref="I3061:J3061"/>
    <mergeCell ref="K3060:L3060"/>
    <mergeCell ref="M3060:N3060"/>
    <mergeCell ref="B3059:D3059"/>
    <mergeCell ref="E3059:F3059"/>
    <mergeCell ref="B3060:D3060"/>
    <mergeCell ref="E3060:F3060"/>
    <mergeCell ref="G3060:H3060"/>
    <mergeCell ref="I3060:J3060"/>
    <mergeCell ref="G3059:H3059"/>
    <mergeCell ref="I3059:J3059"/>
    <mergeCell ref="K3059:L3059"/>
    <mergeCell ref="M3059:N3059"/>
    <mergeCell ref="A3057:A3058"/>
    <mergeCell ref="B3057:D3058"/>
    <mergeCell ref="E3057:F3058"/>
    <mergeCell ref="G3057:H3058"/>
    <mergeCell ref="I3057:L3057"/>
    <mergeCell ref="M3057:N3058"/>
    <mergeCell ref="I3058:J3058"/>
    <mergeCell ref="K3058:L3058"/>
    <mergeCell ref="B3056:D3056"/>
    <mergeCell ref="E3056:F3056"/>
    <mergeCell ref="G3056:H3056"/>
    <mergeCell ref="I3056:N3056"/>
    <mergeCell ref="B3055:D3055"/>
    <mergeCell ref="E3055:F3055"/>
    <mergeCell ref="G3055:H3055"/>
    <mergeCell ref="I3055:N3055"/>
    <mergeCell ref="B3054:D3054"/>
    <mergeCell ref="E3054:F3054"/>
    <mergeCell ref="G3054:H3054"/>
    <mergeCell ref="I3054:N3054"/>
    <mergeCell ref="B3053:D3053"/>
    <mergeCell ref="E3053:F3053"/>
    <mergeCell ref="G3053:H3053"/>
    <mergeCell ref="I3053:N3053"/>
    <mergeCell ref="I3050:N3051"/>
    <mergeCell ref="G3051:H3051"/>
    <mergeCell ref="B3052:D3052"/>
    <mergeCell ref="E3052:F3052"/>
    <mergeCell ref="G3052:H3052"/>
    <mergeCell ref="I3052:N3052"/>
    <mergeCell ref="A3050:A3051"/>
    <mergeCell ref="B3050:D3051"/>
    <mergeCell ref="E3050:F3051"/>
    <mergeCell ref="G3050:H3050"/>
    <mergeCell ref="M3045:M3046"/>
    <mergeCell ref="N3045:N3046"/>
    <mergeCell ref="A3048:B3048"/>
    <mergeCell ref="D3048:E3048"/>
    <mergeCell ref="G3048:H3048"/>
    <mergeCell ref="J3048:L3048"/>
    <mergeCell ref="M3048:N3048"/>
    <mergeCell ref="A3045:B3046"/>
    <mergeCell ref="C3045:C3046"/>
    <mergeCell ref="D3045:F3046"/>
    <mergeCell ref="G3045:G3046"/>
    <mergeCell ref="E3043:G3043"/>
    <mergeCell ref="I3043:L3043"/>
    <mergeCell ref="C3044:D3044"/>
    <mergeCell ref="E3044:G3044"/>
    <mergeCell ref="I3044:L3044"/>
    <mergeCell ref="H3045:L3046"/>
    <mergeCell ref="A3039:L3039"/>
    <mergeCell ref="M3039:N3040"/>
    <mergeCell ref="A3040:B3041"/>
    <mergeCell ref="E3040:L3040"/>
    <mergeCell ref="J3041:L3041"/>
    <mergeCell ref="M3041:M3042"/>
    <mergeCell ref="N3041:N3042"/>
    <mergeCell ref="A3042:B3044"/>
    <mergeCell ref="C3042:D3043"/>
    <mergeCell ref="E3042:L3042"/>
    <mergeCell ref="A3036:E3036"/>
    <mergeCell ref="F3036:N3036"/>
    <mergeCell ref="A3037:C3037"/>
    <mergeCell ref="F3037:N3037"/>
    <mergeCell ref="J3031:N3031"/>
    <mergeCell ref="A3033:N3033"/>
    <mergeCell ref="A3034:N3034"/>
    <mergeCell ref="A3035:N3035"/>
    <mergeCell ref="J3027:N3027"/>
    <mergeCell ref="J3028:N3028"/>
    <mergeCell ref="J3029:N3029"/>
    <mergeCell ref="J3030:N3030"/>
    <mergeCell ref="B3004:E3004"/>
    <mergeCell ref="J3004:M3004"/>
    <mergeCell ref="B3005:D3005"/>
    <mergeCell ref="B3006:D3006"/>
    <mergeCell ref="K3006:N3006"/>
    <mergeCell ref="B2997:L2997"/>
    <mergeCell ref="B2998:L2998"/>
    <mergeCell ref="J3000:N3000"/>
    <mergeCell ref="B3002:D3002"/>
    <mergeCell ref="F3002:I3002"/>
    <mergeCell ref="J3002:N3002"/>
    <mergeCell ref="E2992:F2992"/>
    <mergeCell ref="G2992:H2992"/>
    <mergeCell ref="I2992:J2992"/>
    <mergeCell ref="K2992:L2992"/>
    <mergeCell ref="K2988:L2988"/>
    <mergeCell ref="M2988:N2988"/>
    <mergeCell ref="A2990:A2992"/>
    <mergeCell ref="B2990:D2991"/>
    <mergeCell ref="E2990:F2991"/>
    <mergeCell ref="G2990:H2991"/>
    <mergeCell ref="I2990:N2990"/>
    <mergeCell ref="I2991:J2991"/>
    <mergeCell ref="K2991:L2991"/>
    <mergeCell ref="B2992:D2992"/>
    <mergeCell ref="B2988:D2988"/>
    <mergeCell ref="E2988:F2988"/>
    <mergeCell ref="G2988:H2988"/>
    <mergeCell ref="I2988:J2988"/>
    <mergeCell ref="K2987:L2987"/>
    <mergeCell ref="M2987:N2987"/>
    <mergeCell ref="B2986:D2986"/>
    <mergeCell ref="E2986:F2986"/>
    <mergeCell ref="B2987:D2987"/>
    <mergeCell ref="E2987:F2987"/>
    <mergeCell ref="G2987:H2987"/>
    <mergeCell ref="I2987:J2987"/>
    <mergeCell ref="G2986:H2986"/>
    <mergeCell ref="I2986:J2986"/>
    <mergeCell ref="K2984:L2984"/>
    <mergeCell ref="M2984:N2984"/>
    <mergeCell ref="K2985:L2985"/>
    <mergeCell ref="M2985:N2985"/>
    <mergeCell ref="K2986:L2986"/>
    <mergeCell ref="M2986:N2986"/>
    <mergeCell ref="B2985:D2985"/>
    <mergeCell ref="E2985:F2985"/>
    <mergeCell ref="G2985:H2985"/>
    <mergeCell ref="I2985:J2985"/>
    <mergeCell ref="B2984:D2984"/>
    <mergeCell ref="E2984:F2984"/>
    <mergeCell ref="G2984:H2984"/>
    <mergeCell ref="I2984:J2984"/>
    <mergeCell ref="K2983:L2983"/>
    <mergeCell ref="M2983:N2983"/>
    <mergeCell ref="B2982:D2982"/>
    <mergeCell ref="E2982:F2982"/>
    <mergeCell ref="B2983:D2983"/>
    <mergeCell ref="E2983:F2983"/>
    <mergeCell ref="G2983:H2983"/>
    <mergeCell ref="I2983:J2983"/>
    <mergeCell ref="G2982:H2982"/>
    <mergeCell ref="I2982:J2982"/>
    <mergeCell ref="K2980:L2980"/>
    <mergeCell ref="M2980:N2980"/>
    <mergeCell ref="K2981:L2981"/>
    <mergeCell ref="M2981:N2981"/>
    <mergeCell ref="K2982:L2982"/>
    <mergeCell ref="M2982:N2982"/>
    <mergeCell ref="B2981:D2981"/>
    <mergeCell ref="E2981:F2981"/>
    <mergeCell ref="G2981:H2981"/>
    <mergeCell ref="I2981:J2981"/>
    <mergeCell ref="B2980:D2980"/>
    <mergeCell ref="E2980:F2980"/>
    <mergeCell ref="G2980:H2980"/>
    <mergeCell ref="I2980:J2980"/>
    <mergeCell ref="K2979:L2979"/>
    <mergeCell ref="M2979:N2979"/>
    <mergeCell ref="B2978:D2978"/>
    <mergeCell ref="E2978:F2978"/>
    <mergeCell ref="B2979:D2979"/>
    <mergeCell ref="E2979:F2979"/>
    <mergeCell ref="G2979:H2979"/>
    <mergeCell ref="I2979:J2979"/>
    <mergeCell ref="G2978:H2978"/>
    <mergeCell ref="I2978:J2978"/>
    <mergeCell ref="K2976:L2976"/>
    <mergeCell ref="M2976:N2976"/>
    <mergeCell ref="K2977:L2977"/>
    <mergeCell ref="M2977:N2977"/>
    <mergeCell ref="K2978:L2978"/>
    <mergeCell ref="M2978:N2978"/>
    <mergeCell ref="B2977:D2977"/>
    <mergeCell ref="E2977:F2977"/>
    <mergeCell ref="G2977:H2977"/>
    <mergeCell ref="I2977:J2977"/>
    <mergeCell ref="B2976:D2976"/>
    <mergeCell ref="E2976:F2976"/>
    <mergeCell ref="G2976:H2976"/>
    <mergeCell ref="I2976:J2976"/>
    <mergeCell ref="K2975:L2975"/>
    <mergeCell ref="M2975:N2975"/>
    <mergeCell ref="B2974:D2974"/>
    <mergeCell ref="E2974:F2974"/>
    <mergeCell ref="B2975:D2975"/>
    <mergeCell ref="E2975:F2975"/>
    <mergeCell ref="G2975:H2975"/>
    <mergeCell ref="I2975:J2975"/>
    <mergeCell ref="G2974:H2974"/>
    <mergeCell ref="I2974:J2974"/>
    <mergeCell ref="K2972:L2972"/>
    <mergeCell ref="M2972:N2972"/>
    <mergeCell ref="K2973:L2973"/>
    <mergeCell ref="M2973:N2973"/>
    <mergeCell ref="K2974:L2974"/>
    <mergeCell ref="M2974:N2974"/>
    <mergeCell ref="B2973:D2973"/>
    <mergeCell ref="E2973:F2973"/>
    <mergeCell ref="G2973:H2973"/>
    <mergeCell ref="I2973:J2973"/>
    <mergeCell ref="B2972:D2972"/>
    <mergeCell ref="E2972:F2972"/>
    <mergeCell ref="G2972:H2972"/>
    <mergeCell ref="I2972:J2972"/>
    <mergeCell ref="K2971:L2971"/>
    <mergeCell ref="M2971:N2971"/>
    <mergeCell ref="B2970:D2970"/>
    <mergeCell ref="E2970:F2970"/>
    <mergeCell ref="B2971:D2971"/>
    <mergeCell ref="E2971:F2971"/>
    <mergeCell ref="G2971:H2971"/>
    <mergeCell ref="I2971:J2971"/>
    <mergeCell ref="G2970:H2970"/>
    <mergeCell ref="I2970:J2970"/>
    <mergeCell ref="K2970:L2970"/>
    <mergeCell ref="M2970:N2970"/>
    <mergeCell ref="A2968:A2969"/>
    <mergeCell ref="B2968:D2969"/>
    <mergeCell ref="E2968:F2969"/>
    <mergeCell ref="G2968:H2969"/>
    <mergeCell ref="I2968:L2968"/>
    <mergeCell ref="M2968:N2969"/>
    <mergeCell ref="I2969:J2969"/>
    <mergeCell ref="K2969:L2969"/>
    <mergeCell ref="B2967:D2967"/>
    <mergeCell ref="E2967:F2967"/>
    <mergeCell ref="G2967:H2967"/>
    <mergeCell ref="I2967:N2967"/>
    <mergeCell ref="B2966:D2966"/>
    <mergeCell ref="E2966:F2966"/>
    <mergeCell ref="G2966:H2966"/>
    <mergeCell ref="I2966:N2966"/>
    <mergeCell ref="B2965:D2965"/>
    <mergeCell ref="E2965:F2965"/>
    <mergeCell ref="G2965:H2965"/>
    <mergeCell ref="I2965:N2965"/>
    <mergeCell ref="B2964:D2964"/>
    <mergeCell ref="E2964:F2964"/>
    <mergeCell ref="G2964:H2964"/>
    <mergeCell ref="I2964:N2964"/>
    <mergeCell ref="I2961:N2962"/>
    <mergeCell ref="G2962:H2962"/>
    <mergeCell ref="B2963:D2963"/>
    <mergeCell ref="E2963:F2963"/>
    <mergeCell ref="G2963:H2963"/>
    <mergeCell ref="I2963:N2963"/>
    <mergeCell ref="A2961:A2962"/>
    <mergeCell ref="B2961:D2962"/>
    <mergeCell ref="E2961:F2962"/>
    <mergeCell ref="G2961:H2961"/>
    <mergeCell ref="M2956:M2957"/>
    <mergeCell ref="N2956:N2957"/>
    <mergeCell ref="A2959:B2959"/>
    <mergeCell ref="D2959:E2959"/>
    <mergeCell ref="G2959:H2959"/>
    <mergeCell ref="J2959:L2959"/>
    <mergeCell ref="M2959:N2959"/>
    <mergeCell ref="A2956:B2957"/>
    <mergeCell ref="C2956:C2957"/>
    <mergeCell ref="D2956:F2957"/>
    <mergeCell ref="G2956:G2957"/>
    <mergeCell ref="E2954:G2954"/>
    <mergeCell ref="I2954:L2954"/>
    <mergeCell ref="C2955:D2955"/>
    <mergeCell ref="E2955:G2955"/>
    <mergeCell ref="I2955:L2955"/>
    <mergeCell ref="H2956:L2957"/>
    <mergeCell ref="A2950:L2950"/>
    <mergeCell ref="M2950:N2951"/>
    <mergeCell ref="A2951:B2952"/>
    <mergeCell ref="E2951:L2951"/>
    <mergeCell ref="J2952:L2952"/>
    <mergeCell ref="M2952:M2953"/>
    <mergeCell ref="N2952:N2953"/>
    <mergeCell ref="A2953:B2955"/>
    <mergeCell ref="C2953:D2954"/>
    <mergeCell ref="E2953:L2953"/>
    <mergeCell ref="A2947:E2947"/>
    <mergeCell ref="F2947:N2947"/>
    <mergeCell ref="A2948:C2948"/>
    <mergeCell ref="F2948:N2948"/>
    <mergeCell ref="J2942:N2942"/>
    <mergeCell ref="A2944:N2944"/>
    <mergeCell ref="A2945:N2945"/>
    <mergeCell ref="A2946:N2946"/>
    <mergeCell ref="J2938:N2938"/>
    <mergeCell ref="J2939:N2939"/>
    <mergeCell ref="J2940:N2940"/>
    <mergeCell ref="J2941:N2941"/>
    <mergeCell ref="B2915:E2915"/>
    <mergeCell ref="J2915:M2915"/>
    <mergeCell ref="B2916:D2916"/>
    <mergeCell ref="B2917:D2917"/>
    <mergeCell ref="K2917:N2917"/>
    <mergeCell ref="B2908:L2908"/>
    <mergeCell ref="B2909:L2909"/>
    <mergeCell ref="J2911:N2911"/>
    <mergeCell ref="B2913:D2913"/>
    <mergeCell ref="F2913:I2913"/>
    <mergeCell ref="J2913:N2913"/>
    <mergeCell ref="E2903:F2903"/>
    <mergeCell ref="G2903:H2903"/>
    <mergeCell ref="I2903:J2903"/>
    <mergeCell ref="K2903:L2903"/>
    <mergeCell ref="K2899:L2899"/>
    <mergeCell ref="M2899:N2899"/>
    <mergeCell ref="A2901:A2903"/>
    <mergeCell ref="B2901:D2902"/>
    <mergeCell ref="E2901:F2902"/>
    <mergeCell ref="G2901:H2902"/>
    <mergeCell ref="I2901:N2901"/>
    <mergeCell ref="I2902:J2902"/>
    <mergeCell ref="K2902:L2902"/>
    <mergeCell ref="B2903:D2903"/>
    <mergeCell ref="B2899:D2899"/>
    <mergeCell ref="E2899:F2899"/>
    <mergeCell ref="G2899:H2899"/>
    <mergeCell ref="I2899:J2899"/>
    <mergeCell ref="K2898:L2898"/>
    <mergeCell ref="M2898:N2898"/>
    <mergeCell ref="B2897:D2897"/>
    <mergeCell ref="E2897:F2897"/>
    <mergeCell ref="B2898:D2898"/>
    <mergeCell ref="E2898:F2898"/>
    <mergeCell ref="G2898:H2898"/>
    <mergeCell ref="I2898:J2898"/>
    <mergeCell ref="G2897:H2897"/>
    <mergeCell ref="I2897:J2897"/>
    <mergeCell ref="K2895:L2895"/>
    <mergeCell ref="M2895:N2895"/>
    <mergeCell ref="K2896:L2896"/>
    <mergeCell ref="M2896:N2896"/>
    <mergeCell ref="K2897:L2897"/>
    <mergeCell ref="M2897:N2897"/>
    <mergeCell ref="B2896:D2896"/>
    <mergeCell ref="E2896:F2896"/>
    <mergeCell ref="G2896:H2896"/>
    <mergeCell ref="I2896:J2896"/>
    <mergeCell ref="B2895:D2895"/>
    <mergeCell ref="E2895:F2895"/>
    <mergeCell ref="G2895:H2895"/>
    <mergeCell ref="I2895:J2895"/>
    <mergeCell ref="K2894:L2894"/>
    <mergeCell ref="M2894:N2894"/>
    <mergeCell ref="B2893:D2893"/>
    <mergeCell ref="E2893:F2893"/>
    <mergeCell ref="B2894:D2894"/>
    <mergeCell ref="E2894:F2894"/>
    <mergeCell ref="G2894:H2894"/>
    <mergeCell ref="I2894:J2894"/>
    <mergeCell ref="G2893:H2893"/>
    <mergeCell ref="I2893:J2893"/>
    <mergeCell ref="K2891:L2891"/>
    <mergeCell ref="M2891:N2891"/>
    <mergeCell ref="K2892:L2892"/>
    <mergeCell ref="M2892:N2892"/>
    <mergeCell ref="K2893:L2893"/>
    <mergeCell ref="M2893:N2893"/>
    <mergeCell ref="B2892:D2892"/>
    <mergeCell ref="E2892:F2892"/>
    <mergeCell ref="G2892:H2892"/>
    <mergeCell ref="I2892:J2892"/>
    <mergeCell ref="B2891:D2891"/>
    <mergeCell ref="E2891:F2891"/>
    <mergeCell ref="G2891:H2891"/>
    <mergeCell ref="I2891:J2891"/>
    <mergeCell ref="K2890:L2890"/>
    <mergeCell ref="M2890:N2890"/>
    <mergeCell ref="B2889:D2889"/>
    <mergeCell ref="E2889:F2889"/>
    <mergeCell ref="B2890:D2890"/>
    <mergeCell ref="E2890:F2890"/>
    <mergeCell ref="G2890:H2890"/>
    <mergeCell ref="I2890:J2890"/>
    <mergeCell ref="G2889:H2889"/>
    <mergeCell ref="I2889:J2889"/>
    <mergeCell ref="K2887:L2887"/>
    <mergeCell ref="M2887:N2887"/>
    <mergeCell ref="K2888:L2888"/>
    <mergeCell ref="M2888:N2888"/>
    <mergeCell ref="K2889:L2889"/>
    <mergeCell ref="M2889:N2889"/>
    <mergeCell ref="B2888:D2888"/>
    <mergeCell ref="E2888:F2888"/>
    <mergeCell ref="G2888:H2888"/>
    <mergeCell ref="I2888:J2888"/>
    <mergeCell ref="B2887:D2887"/>
    <mergeCell ref="E2887:F2887"/>
    <mergeCell ref="G2887:H2887"/>
    <mergeCell ref="I2887:J2887"/>
    <mergeCell ref="K2886:L2886"/>
    <mergeCell ref="M2886:N2886"/>
    <mergeCell ref="B2885:D2885"/>
    <mergeCell ref="E2885:F2885"/>
    <mergeCell ref="B2886:D2886"/>
    <mergeCell ref="E2886:F2886"/>
    <mergeCell ref="G2886:H2886"/>
    <mergeCell ref="I2886:J2886"/>
    <mergeCell ref="G2885:H2885"/>
    <mergeCell ref="I2885:J2885"/>
    <mergeCell ref="K2883:L2883"/>
    <mergeCell ref="M2883:N2883"/>
    <mergeCell ref="K2884:L2884"/>
    <mergeCell ref="M2884:N2884"/>
    <mergeCell ref="K2885:L2885"/>
    <mergeCell ref="M2885:N2885"/>
    <mergeCell ref="B2884:D2884"/>
    <mergeCell ref="E2884:F2884"/>
    <mergeCell ref="G2884:H2884"/>
    <mergeCell ref="I2884:J2884"/>
    <mergeCell ref="B2883:D2883"/>
    <mergeCell ref="E2883:F2883"/>
    <mergeCell ref="G2883:H2883"/>
    <mergeCell ref="I2883:J2883"/>
    <mergeCell ref="K2882:L2882"/>
    <mergeCell ref="M2882:N2882"/>
    <mergeCell ref="B2881:D2881"/>
    <mergeCell ref="E2881:F2881"/>
    <mergeCell ref="B2882:D2882"/>
    <mergeCell ref="E2882:F2882"/>
    <mergeCell ref="G2882:H2882"/>
    <mergeCell ref="I2882:J2882"/>
    <mergeCell ref="G2881:H2881"/>
    <mergeCell ref="I2881:J2881"/>
    <mergeCell ref="K2881:L2881"/>
    <mergeCell ref="M2881:N2881"/>
    <mergeCell ref="A2879:A2880"/>
    <mergeCell ref="B2879:D2880"/>
    <mergeCell ref="E2879:F2880"/>
    <mergeCell ref="G2879:H2880"/>
    <mergeCell ref="I2879:L2879"/>
    <mergeCell ref="M2879:N2880"/>
    <mergeCell ref="I2880:J2880"/>
    <mergeCell ref="K2880:L2880"/>
    <mergeCell ref="B2878:D2878"/>
    <mergeCell ref="E2878:F2878"/>
    <mergeCell ref="G2878:H2878"/>
    <mergeCell ref="I2878:N2878"/>
    <mergeCell ref="B2877:D2877"/>
    <mergeCell ref="E2877:F2877"/>
    <mergeCell ref="G2877:H2877"/>
    <mergeCell ref="I2877:N2877"/>
    <mergeCell ref="B2876:D2876"/>
    <mergeCell ref="E2876:F2876"/>
    <mergeCell ref="G2876:H2876"/>
    <mergeCell ref="I2876:N2876"/>
    <mergeCell ref="B2875:D2875"/>
    <mergeCell ref="E2875:F2875"/>
    <mergeCell ref="G2875:H2875"/>
    <mergeCell ref="I2875:N2875"/>
    <mergeCell ref="I2872:N2873"/>
    <mergeCell ref="G2873:H2873"/>
    <mergeCell ref="B2874:D2874"/>
    <mergeCell ref="E2874:F2874"/>
    <mergeCell ref="G2874:H2874"/>
    <mergeCell ref="I2874:N2874"/>
    <mergeCell ref="A2872:A2873"/>
    <mergeCell ref="B2872:D2873"/>
    <mergeCell ref="E2872:F2873"/>
    <mergeCell ref="G2872:H2872"/>
    <mergeCell ref="M2867:M2868"/>
    <mergeCell ref="N2867:N2868"/>
    <mergeCell ref="A2870:B2870"/>
    <mergeCell ref="D2870:E2870"/>
    <mergeCell ref="G2870:H2870"/>
    <mergeCell ref="J2870:L2870"/>
    <mergeCell ref="M2870:N2870"/>
    <mergeCell ref="A2867:B2868"/>
    <mergeCell ref="C2867:C2868"/>
    <mergeCell ref="D2867:F2868"/>
    <mergeCell ref="G2867:G2868"/>
    <mergeCell ref="E2865:G2865"/>
    <mergeCell ref="I2865:L2865"/>
    <mergeCell ref="C2866:D2866"/>
    <mergeCell ref="E2866:G2866"/>
    <mergeCell ref="I2866:L2866"/>
    <mergeCell ref="H2867:L2868"/>
    <mergeCell ref="A2861:L2861"/>
    <mergeCell ref="M2861:N2862"/>
    <mergeCell ref="A2862:B2863"/>
    <mergeCell ref="E2862:L2862"/>
    <mergeCell ref="J2863:L2863"/>
    <mergeCell ref="M2863:M2864"/>
    <mergeCell ref="N2863:N2864"/>
    <mergeCell ref="A2864:B2866"/>
    <mergeCell ref="C2864:D2865"/>
    <mergeCell ref="E2864:L2864"/>
    <mergeCell ref="A2858:E2858"/>
    <mergeCell ref="F2858:N2858"/>
    <mergeCell ref="A2859:C2859"/>
    <mergeCell ref="F2859:N2859"/>
    <mergeCell ref="J2853:N2853"/>
    <mergeCell ref="A2855:N2855"/>
    <mergeCell ref="A2856:N2856"/>
    <mergeCell ref="A2857:N2857"/>
    <mergeCell ref="J2849:N2849"/>
    <mergeCell ref="J2850:N2850"/>
    <mergeCell ref="J2851:N2851"/>
    <mergeCell ref="J2852:N2852"/>
    <mergeCell ref="B2826:E2826"/>
    <mergeCell ref="J2826:M2826"/>
    <mergeCell ref="B2827:D2827"/>
    <mergeCell ref="B2828:D2828"/>
    <mergeCell ref="K2828:N2828"/>
    <mergeCell ref="B2819:L2819"/>
    <mergeCell ref="B2820:L2820"/>
    <mergeCell ref="J2822:N2822"/>
    <mergeCell ref="B2824:D2824"/>
    <mergeCell ref="F2824:I2824"/>
    <mergeCell ref="J2824:N2824"/>
    <mergeCell ref="E2814:F2814"/>
    <mergeCell ref="G2814:H2814"/>
    <mergeCell ref="I2814:J2814"/>
    <mergeCell ref="K2814:L2814"/>
    <mergeCell ref="K2810:L2810"/>
    <mergeCell ref="M2810:N2810"/>
    <mergeCell ref="A2812:A2814"/>
    <mergeCell ref="B2812:D2813"/>
    <mergeCell ref="E2812:F2813"/>
    <mergeCell ref="G2812:H2813"/>
    <mergeCell ref="I2812:N2812"/>
    <mergeCell ref="I2813:J2813"/>
    <mergeCell ref="K2813:L2813"/>
    <mergeCell ref="B2814:D2814"/>
    <mergeCell ref="B2810:D2810"/>
    <mergeCell ref="E2810:F2810"/>
    <mergeCell ref="G2810:H2810"/>
    <mergeCell ref="I2810:J2810"/>
    <mergeCell ref="K2809:L2809"/>
    <mergeCell ref="M2809:N2809"/>
    <mergeCell ref="B2808:D2808"/>
    <mergeCell ref="E2808:F2808"/>
    <mergeCell ref="B2809:D2809"/>
    <mergeCell ref="E2809:F2809"/>
    <mergeCell ref="G2809:H2809"/>
    <mergeCell ref="I2809:J2809"/>
    <mergeCell ref="G2808:H2808"/>
    <mergeCell ref="I2808:J2808"/>
    <mergeCell ref="K2806:L2806"/>
    <mergeCell ref="M2806:N2806"/>
    <mergeCell ref="K2807:L2807"/>
    <mergeCell ref="M2807:N2807"/>
    <mergeCell ref="K2808:L2808"/>
    <mergeCell ref="M2808:N2808"/>
    <mergeCell ref="B2807:D2807"/>
    <mergeCell ref="E2807:F2807"/>
    <mergeCell ref="G2807:H2807"/>
    <mergeCell ref="I2807:J2807"/>
    <mergeCell ref="B2806:D2806"/>
    <mergeCell ref="E2806:F2806"/>
    <mergeCell ref="G2806:H2806"/>
    <mergeCell ref="I2806:J2806"/>
    <mergeCell ref="K2805:L2805"/>
    <mergeCell ref="M2805:N2805"/>
    <mergeCell ref="B2804:D2804"/>
    <mergeCell ref="E2804:F2804"/>
    <mergeCell ref="B2805:D2805"/>
    <mergeCell ref="E2805:F2805"/>
    <mergeCell ref="G2805:H2805"/>
    <mergeCell ref="I2805:J2805"/>
    <mergeCell ref="G2804:H2804"/>
    <mergeCell ref="I2804:J2804"/>
    <mergeCell ref="K2802:L2802"/>
    <mergeCell ref="M2802:N2802"/>
    <mergeCell ref="K2803:L2803"/>
    <mergeCell ref="M2803:N2803"/>
    <mergeCell ref="K2804:L2804"/>
    <mergeCell ref="M2804:N2804"/>
    <mergeCell ref="B2803:D2803"/>
    <mergeCell ref="E2803:F2803"/>
    <mergeCell ref="G2803:H2803"/>
    <mergeCell ref="I2803:J2803"/>
    <mergeCell ref="B2802:D2802"/>
    <mergeCell ref="E2802:F2802"/>
    <mergeCell ref="G2802:H2802"/>
    <mergeCell ref="I2802:J2802"/>
    <mergeCell ref="K2801:L2801"/>
    <mergeCell ref="M2801:N2801"/>
    <mergeCell ref="B2800:D2800"/>
    <mergeCell ref="E2800:F2800"/>
    <mergeCell ref="B2801:D2801"/>
    <mergeCell ref="E2801:F2801"/>
    <mergeCell ref="G2801:H2801"/>
    <mergeCell ref="I2801:J2801"/>
    <mergeCell ref="G2800:H2800"/>
    <mergeCell ref="I2800:J2800"/>
    <mergeCell ref="K2798:L2798"/>
    <mergeCell ref="M2798:N2798"/>
    <mergeCell ref="K2799:L2799"/>
    <mergeCell ref="M2799:N2799"/>
    <mergeCell ref="K2800:L2800"/>
    <mergeCell ref="M2800:N2800"/>
    <mergeCell ref="B2799:D2799"/>
    <mergeCell ref="E2799:F2799"/>
    <mergeCell ref="G2799:H2799"/>
    <mergeCell ref="I2799:J2799"/>
    <mergeCell ref="B2798:D2798"/>
    <mergeCell ref="E2798:F2798"/>
    <mergeCell ref="G2798:H2798"/>
    <mergeCell ref="I2798:J2798"/>
    <mergeCell ref="K2797:L2797"/>
    <mergeCell ref="M2797:N2797"/>
    <mergeCell ref="B2796:D2796"/>
    <mergeCell ref="E2796:F2796"/>
    <mergeCell ref="B2797:D2797"/>
    <mergeCell ref="E2797:F2797"/>
    <mergeCell ref="G2797:H2797"/>
    <mergeCell ref="I2797:J2797"/>
    <mergeCell ref="G2796:H2796"/>
    <mergeCell ref="I2796:J2796"/>
    <mergeCell ref="K2794:L2794"/>
    <mergeCell ref="M2794:N2794"/>
    <mergeCell ref="K2795:L2795"/>
    <mergeCell ref="M2795:N2795"/>
    <mergeCell ref="K2796:L2796"/>
    <mergeCell ref="M2796:N2796"/>
    <mergeCell ref="B2795:D2795"/>
    <mergeCell ref="E2795:F2795"/>
    <mergeCell ref="G2795:H2795"/>
    <mergeCell ref="I2795:J2795"/>
    <mergeCell ref="B2794:D2794"/>
    <mergeCell ref="E2794:F2794"/>
    <mergeCell ref="G2794:H2794"/>
    <mergeCell ref="I2794:J2794"/>
    <mergeCell ref="K2793:L2793"/>
    <mergeCell ref="M2793:N2793"/>
    <mergeCell ref="B2792:D2792"/>
    <mergeCell ref="E2792:F2792"/>
    <mergeCell ref="B2793:D2793"/>
    <mergeCell ref="E2793:F2793"/>
    <mergeCell ref="G2793:H2793"/>
    <mergeCell ref="I2793:J2793"/>
    <mergeCell ref="G2792:H2792"/>
    <mergeCell ref="I2792:J2792"/>
    <mergeCell ref="K2792:L2792"/>
    <mergeCell ref="M2792:N2792"/>
    <mergeCell ref="A2790:A2791"/>
    <mergeCell ref="B2790:D2791"/>
    <mergeCell ref="E2790:F2791"/>
    <mergeCell ref="G2790:H2791"/>
    <mergeCell ref="I2790:L2790"/>
    <mergeCell ref="M2790:N2791"/>
    <mergeCell ref="I2791:J2791"/>
    <mergeCell ref="K2791:L2791"/>
    <mergeCell ref="B2789:D2789"/>
    <mergeCell ref="E2789:F2789"/>
    <mergeCell ref="G2789:H2789"/>
    <mergeCell ref="I2789:N2789"/>
    <mergeCell ref="B2788:D2788"/>
    <mergeCell ref="E2788:F2788"/>
    <mergeCell ref="G2788:H2788"/>
    <mergeCell ref="I2788:N2788"/>
    <mergeCell ref="B2787:D2787"/>
    <mergeCell ref="E2787:F2787"/>
    <mergeCell ref="G2787:H2787"/>
    <mergeCell ref="I2787:N2787"/>
    <mergeCell ref="B2786:D2786"/>
    <mergeCell ref="E2786:F2786"/>
    <mergeCell ref="G2786:H2786"/>
    <mergeCell ref="I2786:N2786"/>
    <mergeCell ref="I2783:N2784"/>
    <mergeCell ref="G2784:H2784"/>
    <mergeCell ref="B2785:D2785"/>
    <mergeCell ref="E2785:F2785"/>
    <mergeCell ref="G2785:H2785"/>
    <mergeCell ref="I2785:N2785"/>
    <mergeCell ref="A2783:A2784"/>
    <mergeCell ref="B2783:D2784"/>
    <mergeCell ref="E2783:F2784"/>
    <mergeCell ref="G2783:H2783"/>
    <mergeCell ref="M2778:M2779"/>
    <mergeCell ref="N2778:N2779"/>
    <mergeCell ref="A2781:B2781"/>
    <mergeCell ref="D2781:E2781"/>
    <mergeCell ref="G2781:H2781"/>
    <mergeCell ref="J2781:L2781"/>
    <mergeCell ref="M2781:N2781"/>
    <mergeCell ref="A2778:B2779"/>
    <mergeCell ref="C2778:C2779"/>
    <mergeCell ref="D2778:F2779"/>
    <mergeCell ref="G2778:G2779"/>
    <mergeCell ref="E2776:G2776"/>
    <mergeCell ref="I2776:L2776"/>
    <mergeCell ref="C2777:D2777"/>
    <mergeCell ref="E2777:G2777"/>
    <mergeCell ref="I2777:L2777"/>
    <mergeCell ref="H2778:L2779"/>
    <mergeCell ref="A2772:L2772"/>
    <mergeCell ref="M2772:N2773"/>
    <mergeCell ref="A2773:B2774"/>
    <mergeCell ref="E2773:L2773"/>
    <mergeCell ref="J2774:L2774"/>
    <mergeCell ref="M2774:M2775"/>
    <mergeCell ref="N2774:N2775"/>
    <mergeCell ref="A2775:B2777"/>
    <mergeCell ref="C2775:D2776"/>
    <mergeCell ref="E2775:L2775"/>
    <mergeCell ref="A2769:E2769"/>
    <mergeCell ref="F2769:N2769"/>
    <mergeCell ref="A2770:C2770"/>
    <mergeCell ref="F2770:N2770"/>
    <mergeCell ref="J2764:N2764"/>
    <mergeCell ref="A2766:N2766"/>
    <mergeCell ref="A2767:N2767"/>
    <mergeCell ref="A2768:N2768"/>
    <mergeCell ref="J2760:N2760"/>
    <mergeCell ref="J2761:N2761"/>
    <mergeCell ref="J2762:N2762"/>
    <mergeCell ref="J2763:N2763"/>
    <mergeCell ref="B2737:E2737"/>
    <mergeCell ref="J2737:M2737"/>
    <mergeCell ref="B2738:D2738"/>
    <mergeCell ref="B2739:D2739"/>
    <mergeCell ref="K2739:N2739"/>
    <mergeCell ref="B2730:L2730"/>
    <mergeCell ref="B2731:L2731"/>
    <mergeCell ref="J2733:N2733"/>
    <mergeCell ref="B2735:D2735"/>
    <mergeCell ref="F2735:I2735"/>
    <mergeCell ref="J2735:N2735"/>
    <mergeCell ref="E2725:F2725"/>
    <mergeCell ref="G2725:H2725"/>
    <mergeCell ref="I2725:J2725"/>
    <mergeCell ref="K2725:L2725"/>
    <mergeCell ref="K2721:L2721"/>
    <mergeCell ref="M2721:N2721"/>
    <mergeCell ref="A2723:A2725"/>
    <mergeCell ref="B2723:D2724"/>
    <mergeCell ref="E2723:F2724"/>
    <mergeCell ref="G2723:H2724"/>
    <mergeCell ref="I2723:N2723"/>
    <mergeCell ref="I2724:J2724"/>
    <mergeCell ref="K2724:L2724"/>
    <mergeCell ref="B2725:D2725"/>
    <mergeCell ref="B2721:D2721"/>
    <mergeCell ref="E2721:F2721"/>
    <mergeCell ref="G2721:H2721"/>
    <mergeCell ref="I2721:J2721"/>
    <mergeCell ref="K2720:L2720"/>
    <mergeCell ref="M2720:N2720"/>
    <mergeCell ref="B2719:D2719"/>
    <mergeCell ref="E2719:F2719"/>
    <mergeCell ref="B2720:D2720"/>
    <mergeCell ref="E2720:F2720"/>
    <mergeCell ref="G2720:H2720"/>
    <mergeCell ref="I2720:J2720"/>
    <mergeCell ref="G2719:H2719"/>
    <mergeCell ref="I2719:J2719"/>
    <mergeCell ref="K2717:L2717"/>
    <mergeCell ref="M2717:N2717"/>
    <mergeCell ref="K2718:L2718"/>
    <mergeCell ref="M2718:N2718"/>
    <mergeCell ref="K2719:L2719"/>
    <mergeCell ref="M2719:N2719"/>
    <mergeCell ref="B2718:D2718"/>
    <mergeCell ref="E2718:F2718"/>
    <mergeCell ref="G2718:H2718"/>
    <mergeCell ref="I2718:J2718"/>
    <mergeCell ref="B2717:D2717"/>
    <mergeCell ref="E2717:F2717"/>
    <mergeCell ref="G2717:H2717"/>
    <mergeCell ref="I2717:J2717"/>
    <mergeCell ref="K2716:L2716"/>
    <mergeCell ref="M2716:N2716"/>
    <mergeCell ref="B2715:D2715"/>
    <mergeCell ref="E2715:F2715"/>
    <mergeCell ref="B2716:D2716"/>
    <mergeCell ref="E2716:F2716"/>
    <mergeCell ref="G2716:H2716"/>
    <mergeCell ref="I2716:J2716"/>
    <mergeCell ref="G2715:H2715"/>
    <mergeCell ref="I2715:J2715"/>
    <mergeCell ref="K2713:L2713"/>
    <mergeCell ref="M2713:N2713"/>
    <mergeCell ref="K2714:L2714"/>
    <mergeCell ref="M2714:N2714"/>
    <mergeCell ref="K2715:L2715"/>
    <mergeCell ref="M2715:N2715"/>
    <mergeCell ref="B2714:D2714"/>
    <mergeCell ref="E2714:F2714"/>
    <mergeCell ref="G2714:H2714"/>
    <mergeCell ref="I2714:J2714"/>
    <mergeCell ref="B2713:D2713"/>
    <mergeCell ref="E2713:F2713"/>
    <mergeCell ref="G2713:H2713"/>
    <mergeCell ref="I2713:J2713"/>
    <mergeCell ref="K2712:L2712"/>
    <mergeCell ref="M2712:N2712"/>
    <mergeCell ref="B2711:D2711"/>
    <mergeCell ref="E2711:F2711"/>
    <mergeCell ref="B2712:D2712"/>
    <mergeCell ref="E2712:F2712"/>
    <mergeCell ref="G2712:H2712"/>
    <mergeCell ref="I2712:J2712"/>
    <mergeCell ref="G2711:H2711"/>
    <mergeCell ref="I2711:J2711"/>
    <mergeCell ref="K2709:L2709"/>
    <mergeCell ref="M2709:N2709"/>
    <mergeCell ref="K2710:L2710"/>
    <mergeCell ref="M2710:N2710"/>
    <mergeCell ref="K2711:L2711"/>
    <mergeCell ref="M2711:N2711"/>
    <mergeCell ref="B2710:D2710"/>
    <mergeCell ref="E2710:F2710"/>
    <mergeCell ref="G2710:H2710"/>
    <mergeCell ref="I2710:J2710"/>
    <mergeCell ref="B2709:D2709"/>
    <mergeCell ref="E2709:F2709"/>
    <mergeCell ref="G2709:H2709"/>
    <mergeCell ref="I2709:J2709"/>
    <mergeCell ref="K2708:L2708"/>
    <mergeCell ref="M2708:N2708"/>
    <mergeCell ref="B2707:D2707"/>
    <mergeCell ref="E2707:F2707"/>
    <mergeCell ref="B2708:D2708"/>
    <mergeCell ref="E2708:F2708"/>
    <mergeCell ref="G2708:H2708"/>
    <mergeCell ref="I2708:J2708"/>
    <mergeCell ref="G2707:H2707"/>
    <mergeCell ref="I2707:J2707"/>
    <mergeCell ref="K2705:L2705"/>
    <mergeCell ref="M2705:N2705"/>
    <mergeCell ref="K2706:L2706"/>
    <mergeCell ref="M2706:N2706"/>
    <mergeCell ref="K2707:L2707"/>
    <mergeCell ref="M2707:N2707"/>
    <mergeCell ref="B2706:D2706"/>
    <mergeCell ref="E2706:F2706"/>
    <mergeCell ref="G2706:H2706"/>
    <mergeCell ref="I2706:J2706"/>
    <mergeCell ref="B2705:D2705"/>
    <mergeCell ref="E2705:F2705"/>
    <mergeCell ref="G2705:H2705"/>
    <mergeCell ref="I2705:J2705"/>
    <mergeCell ref="K2704:L2704"/>
    <mergeCell ref="M2704:N2704"/>
    <mergeCell ref="B2703:D2703"/>
    <mergeCell ref="E2703:F2703"/>
    <mergeCell ref="B2704:D2704"/>
    <mergeCell ref="E2704:F2704"/>
    <mergeCell ref="G2704:H2704"/>
    <mergeCell ref="I2704:J2704"/>
    <mergeCell ref="G2703:H2703"/>
    <mergeCell ref="I2703:J2703"/>
    <mergeCell ref="K2703:L2703"/>
    <mergeCell ref="M2703:N2703"/>
    <mergeCell ref="A2701:A2702"/>
    <mergeCell ref="B2701:D2702"/>
    <mergeCell ref="E2701:F2702"/>
    <mergeCell ref="G2701:H2702"/>
    <mergeCell ref="I2701:L2701"/>
    <mergeCell ref="M2701:N2702"/>
    <mergeCell ref="I2702:J2702"/>
    <mergeCell ref="K2702:L2702"/>
    <mergeCell ref="B2700:D2700"/>
    <mergeCell ref="E2700:F2700"/>
    <mergeCell ref="G2700:H2700"/>
    <mergeCell ref="I2700:N2700"/>
    <mergeCell ref="B2699:D2699"/>
    <mergeCell ref="E2699:F2699"/>
    <mergeCell ref="G2699:H2699"/>
    <mergeCell ref="I2699:N2699"/>
    <mergeCell ref="B2698:D2698"/>
    <mergeCell ref="E2698:F2698"/>
    <mergeCell ref="G2698:H2698"/>
    <mergeCell ref="I2698:N2698"/>
    <mergeCell ref="B2697:D2697"/>
    <mergeCell ref="E2697:F2697"/>
    <mergeCell ref="G2697:H2697"/>
    <mergeCell ref="I2697:N2697"/>
    <mergeCell ref="I2694:N2695"/>
    <mergeCell ref="G2695:H2695"/>
    <mergeCell ref="B2696:D2696"/>
    <mergeCell ref="E2696:F2696"/>
    <mergeCell ref="G2696:H2696"/>
    <mergeCell ref="I2696:N2696"/>
    <mergeCell ref="A2694:A2695"/>
    <mergeCell ref="B2694:D2695"/>
    <mergeCell ref="E2694:F2695"/>
    <mergeCell ref="G2694:H2694"/>
    <mergeCell ref="M2689:M2690"/>
    <mergeCell ref="N2689:N2690"/>
    <mergeCell ref="A2692:B2692"/>
    <mergeCell ref="D2692:E2692"/>
    <mergeCell ref="G2692:H2692"/>
    <mergeCell ref="J2692:L2692"/>
    <mergeCell ref="M2692:N2692"/>
    <mergeCell ref="A2689:B2690"/>
    <mergeCell ref="C2689:C2690"/>
    <mergeCell ref="D2689:F2690"/>
    <mergeCell ref="G2689:G2690"/>
    <mergeCell ref="E2687:G2687"/>
    <mergeCell ref="I2687:L2687"/>
    <mergeCell ref="C2688:D2688"/>
    <mergeCell ref="E2688:G2688"/>
    <mergeCell ref="I2688:L2688"/>
    <mergeCell ref="H2689:L2690"/>
    <mergeCell ref="A2683:L2683"/>
    <mergeCell ref="M2683:N2684"/>
    <mergeCell ref="A2684:B2685"/>
    <mergeCell ref="E2684:L2684"/>
    <mergeCell ref="J2685:L2685"/>
    <mergeCell ref="M2685:M2686"/>
    <mergeCell ref="N2685:N2686"/>
    <mergeCell ref="A2686:B2688"/>
    <mergeCell ref="C2686:D2687"/>
    <mergeCell ref="E2686:L2686"/>
    <mergeCell ref="A2680:E2680"/>
    <mergeCell ref="F2680:N2680"/>
    <mergeCell ref="A2681:C2681"/>
    <mergeCell ref="F2681:N2681"/>
    <mergeCell ref="J2675:N2675"/>
    <mergeCell ref="A2677:N2677"/>
    <mergeCell ref="A2678:N2678"/>
    <mergeCell ref="A2679:N2679"/>
    <mergeCell ref="J2671:N2671"/>
    <mergeCell ref="J2672:N2672"/>
    <mergeCell ref="J2673:N2673"/>
    <mergeCell ref="J2674:N2674"/>
    <mergeCell ref="B2648:E2648"/>
    <mergeCell ref="J2648:M2648"/>
    <mergeCell ref="B2649:D2649"/>
    <mergeCell ref="B2650:D2650"/>
    <mergeCell ref="K2650:N2650"/>
    <mergeCell ref="B2641:L2641"/>
    <mergeCell ref="B2642:L2642"/>
    <mergeCell ref="J2644:N2644"/>
    <mergeCell ref="B2646:D2646"/>
    <mergeCell ref="F2646:I2646"/>
    <mergeCell ref="J2646:N2646"/>
    <mergeCell ref="E2636:F2636"/>
    <mergeCell ref="G2636:H2636"/>
    <mergeCell ref="I2636:J2636"/>
    <mergeCell ref="K2636:L2636"/>
    <mergeCell ref="K2632:L2632"/>
    <mergeCell ref="M2632:N2632"/>
    <mergeCell ref="A2634:A2636"/>
    <mergeCell ref="B2634:D2635"/>
    <mergeCell ref="E2634:F2635"/>
    <mergeCell ref="G2634:H2635"/>
    <mergeCell ref="I2634:N2634"/>
    <mergeCell ref="I2635:J2635"/>
    <mergeCell ref="K2635:L2635"/>
    <mergeCell ref="B2636:D2636"/>
    <mergeCell ref="B2632:D2632"/>
    <mergeCell ref="E2632:F2632"/>
    <mergeCell ref="G2632:H2632"/>
    <mergeCell ref="I2632:J2632"/>
    <mergeCell ref="K2631:L2631"/>
    <mergeCell ref="M2631:N2631"/>
    <mergeCell ref="B2630:D2630"/>
    <mergeCell ref="E2630:F2630"/>
    <mergeCell ref="B2631:D2631"/>
    <mergeCell ref="E2631:F2631"/>
    <mergeCell ref="G2631:H2631"/>
    <mergeCell ref="I2631:J2631"/>
    <mergeCell ref="G2630:H2630"/>
    <mergeCell ref="I2630:J2630"/>
    <mergeCell ref="K2628:L2628"/>
    <mergeCell ref="M2628:N2628"/>
    <mergeCell ref="K2629:L2629"/>
    <mergeCell ref="M2629:N2629"/>
    <mergeCell ref="K2630:L2630"/>
    <mergeCell ref="M2630:N2630"/>
    <mergeCell ref="B2629:D2629"/>
    <mergeCell ref="E2629:F2629"/>
    <mergeCell ref="G2629:H2629"/>
    <mergeCell ref="I2629:J2629"/>
    <mergeCell ref="B2628:D2628"/>
    <mergeCell ref="E2628:F2628"/>
    <mergeCell ref="G2628:H2628"/>
    <mergeCell ref="I2628:J2628"/>
    <mergeCell ref="K2627:L2627"/>
    <mergeCell ref="M2627:N2627"/>
    <mergeCell ref="B2626:D2626"/>
    <mergeCell ref="E2626:F2626"/>
    <mergeCell ref="B2627:D2627"/>
    <mergeCell ref="E2627:F2627"/>
    <mergeCell ref="G2627:H2627"/>
    <mergeCell ref="I2627:J2627"/>
    <mergeCell ref="G2626:H2626"/>
    <mergeCell ref="I2626:J2626"/>
    <mergeCell ref="K2624:L2624"/>
    <mergeCell ref="M2624:N2624"/>
    <mergeCell ref="K2625:L2625"/>
    <mergeCell ref="M2625:N2625"/>
    <mergeCell ref="K2626:L2626"/>
    <mergeCell ref="M2626:N2626"/>
    <mergeCell ref="B2625:D2625"/>
    <mergeCell ref="E2625:F2625"/>
    <mergeCell ref="G2625:H2625"/>
    <mergeCell ref="I2625:J2625"/>
    <mergeCell ref="B2624:D2624"/>
    <mergeCell ref="E2624:F2624"/>
    <mergeCell ref="G2624:H2624"/>
    <mergeCell ref="I2624:J2624"/>
    <mergeCell ref="K2623:L2623"/>
    <mergeCell ref="M2623:N2623"/>
    <mergeCell ref="B2622:D2622"/>
    <mergeCell ref="E2622:F2622"/>
    <mergeCell ref="B2623:D2623"/>
    <mergeCell ref="E2623:F2623"/>
    <mergeCell ref="G2623:H2623"/>
    <mergeCell ref="I2623:J2623"/>
    <mergeCell ref="G2622:H2622"/>
    <mergeCell ref="I2622:J2622"/>
    <mergeCell ref="K2620:L2620"/>
    <mergeCell ref="M2620:N2620"/>
    <mergeCell ref="K2621:L2621"/>
    <mergeCell ref="M2621:N2621"/>
    <mergeCell ref="K2622:L2622"/>
    <mergeCell ref="M2622:N2622"/>
    <mergeCell ref="B2621:D2621"/>
    <mergeCell ref="E2621:F2621"/>
    <mergeCell ref="G2621:H2621"/>
    <mergeCell ref="I2621:J2621"/>
    <mergeCell ref="B2620:D2620"/>
    <mergeCell ref="E2620:F2620"/>
    <mergeCell ref="G2620:H2620"/>
    <mergeCell ref="I2620:J2620"/>
    <mergeCell ref="K2619:L2619"/>
    <mergeCell ref="M2619:N2619"/>
    <mergeCell ref="B2618:D2618"/>
    <mergeCell ref="E2618:F2618"/>
    <mergeCell ref="B2619:D2619"/>
    <mergeCell ref="E2619:F2619"/>
    <mergeCell ref="G2619:H2619"/>
    <mergeCell ref="I2619:J2619"/>
    <mergeCell ref="G2618:H2618"/>
    <mergeCell ref="I2618:J2618"/>
    <mergeCell ref="K2616:L2616"/>
    <mergeCell ref="M2616:N2616"/>
    <mergeCell ref="K2617:L2617"/>
    <mergeCell ref="M2617:N2617"/>
    <mergeCell ref="K2618:L2618"/>
    <mergeCell ref="M2618:N2618"/>
    <mergeCell ref="B2617:D2617"/>
    <mergeCell ref="E2617:F2617"/>
    <mergeCell ref="G2617:H2617"/>
    <mergeCell ref="I2617:J2617"/>
    <mergeCell ref="B2616:D2616"/>
    <mergeCell ref="E2616:F2616"/>
    <mergeCell ref="G2616:H2616"/>
    <mergeCell ref="I2616:J2616"/>
    <mergeCell ref="K2615:L2615"/>
    <mergeCell ref="M2615:N2615"/>
    <mergeCell ref="B2614:D2614"/>
    <mergeCell ref="E2614:F2614"/>
    <mergeCell ref="B2615:D2615"/>
    <mergeCell ref="E2615:F2615"/>
    <mergeCell ref="G2615:H2615"/>
    <mergeCell ref="I2615:J2615"/>
    <mergeCell ref="G2614:H2614"/>
    <mergeCell ref="I2614:J2614"/>
    <mergeCell ref="K2614:L2614"/>
    <mergeCell ref="M2614:N2614"/>
    <mergeCell ref="A2612:A2613"/>
    <mergeCell ref="B2612:D2613"/>
    <mergeCell ref="E2612:F2613"/>
    <mergeCell ref="G2612:H2613"/>
    <mergeCell ref="I2612:L2612"/>
    <mergeCell ref="M2612:N2613"/>
    <mergeCell ref="I2613:J2613"/>
    <mergeCell ref="K2613:L2613"/>
    <mergeCell ref="B2611:D2611"/>
    <mergeCell ref="E2611:F2611"/>
    <mergeCell ref="G2611:H2611"/>
    <mergeCell ref="I2611:N2611"/>
    <mergeCell ref="B2610:D2610"/>
    <mergeCell ref="E2610:F2610"/>
    <mergeCell ref="G2610:H2610"/>
    <mergeCell ref="I2610:N2610"/>
    <mergeCell ref="B2609:D2609"/>
    <mergeCell ref="E2609:F2609"/>
    <mergeCell ref="G2609:H2609"/>
    <mergeCell ref="I2609:N2609"/>
    <mergeCell ref="B2608:D2608"/>
    <mergeCell ref="E2608:F2608"/>
    <mergeCell ref="G2608:H2608"/>
    <mergeCell ref="I2608:N2608"/>
    <mergeCell ref="I2605:N2606"/>
    <mergeCell ref="G2606:H2606"/>
    <mergeCell ref="B2607:D2607"/>
    <mergeCell ref="E2607:F2607"/>
    <mergeCell ref="G2607:H2607"/>
    <mergeCell ref="I2607:N2607"/>
    <mergeCell ref="A2605:A2606"/>
    <mergeCell ref="B2605:D2606"/>
    <mergeCell ref="E2605:F2606"/>
    <mergeCell ref="G2605:H2605"/>
    <mergeCell ref="M2600:M2601"/>
    <mergeCell ref="N2600:N2601"/>
    <mergeCell ref="A2603:B2603"/>
    <mergeCell ref="D2603:E2603"/>
    <mergeCell ref="G2603:H2603"/>
    <mergeCell ref="J2603:L2603"/>
    <mergeCell ref="M2603:N2603"/>
    <mergeCell ref="A2600:B2601"/>
    <mergeCell ref="C2600:C2601"/>
    <mergeCell ref="D2600:F2601"/>
    <mergeCell ref="G2600:G2601"/>
    <mergeCell ref="E2598:G2598"/>
    <mergeCell ref="I2598:L2598"/>
    <mergeCell ref="C2599:D2599"/>
    <mergeCell ref="E2599:G2599"/>
    <mergeCell ref="I2599:L2599"/>
    <mergeCell ref="H2600:L2601"/>
    <mergeCell ref="A2594:L2594"/>
    <mergeCell ref="M2594:N2595"/>
    <mergeCell ref="A2595:B2596"/>
    <mergeCell ref="E2595:L2595"/>
    <mergeCell ref="J2596:L2596"/>
    <mergeCell ref="M2596:M2597"/>
    <mergeCell ref="N2596:N2597"/>
    <mergeCell ref="A2597:B2599"/>
    <mergeCell ref="C2597:D2598"/>
    <mergeCell ref="E2597:L2597"/>
    <mergeCell ref="A2591:E2591"/>
    <mergeCell ref="F2591:N2591"/>
    <mergeCell ref="A2592:C2592"/>
    <mergeCell ref="F2592:N2592"/>
    <mergeCell ref="J2586:N2586"/>
    <mergeCell ref="A2588:N2588"/>
    <mergeCell ref="A2589:N2589"/>
    <mergeCell ref="A2590:N2590"/>
    <mergeCell ref="J2582:N2582"/>
    <mergeCell ref="J2583:N2583"/>
    <mergeCell ref="J2584:N2584"/>
    <mergeCell ref="J2585:N2585"/>
    <mergeCell ref="B2559:E2559"/>
    <mergeCell ref="J2559:M2559"/>
    <mergeCell ref="B2560:D2560"/>
    <mergeCell ref="B2561:D2561"/>
    <mergeCell ref="K2561:N2561"/>
    <mergeCell ref="B2552:L2552"/>
    <mergeCell ref="B2553:L2553"/>
    <mergeCell ref="J2555:N2555"/>
    <mergeCell ref="B2557:D2557"/>
    <mergeCell ref="F2557:I2557"/>
    <mergeCell ref="J2557:N2557"/>
    <mergeCell ref="E2547:F2547"/>
    <mergeCell ref="G2547:H2547"/>
    <mergeCell ref="I2547:J2547"/>
    <mergeCell ref="K2547:L2547"/>
    <mergeCell ref="K2543:L2543"/>
    <mergeCell ref="M2543:N2543"/>
    <mergeCell ref="A2545:A2547"/>
    <mergeCell ref="B2545:D2546"/>
    <mergeCell ref="E2545:F2546"/>
    <mergeCell ref="G2545:H2546"/>
    <mergeCell ref="I2545:N2545"/>
    <mergeCell ref="I2546:J2546"/>
    <mergeCell ref="K2546:L2546"/>
    <mergeCell ref="B2547:D2547"/>
    <mergeCell ref="B2543:D2543"/>
    <mergeCell ref="E2543:F2543"/>
    <mergeCell ref="G2543:H2543"/>
    <mergeCell ref="I2543:J2543"/>
    <mergeCell ref="K2542:L2542"/>
    <mergeCell ref="M2542:N2542"/>
    <mergeCell ref="B2541:D2541"/>
    <mergeCell ref="E2541:F2541"/>
    <mergeCell ref="B2542:D2542"/>
    <mergeCell ref="E2542:F2542"/>
    <mergeCell ref="G2542:H2542"/>
    <mergeCell ref="I2542:J2542"/>
    <mergeCell ref="G2541:H2541"/>
    <mergeCell ref="I2541:J2541"/>
    <mergeCell ref="K2539:L2539"/>
    <mergeCell ref="M2539:N2539"/>
    <mergeCell ref="K2540:L2540"/>
    <mergeCell ref="M2540:N2540"/>
    <mergeCell ref="K2541:L2541"/>
    <mergeCell ref="M2541:N2541"/>
    <mergeCell ref="B2540:D2540"/>
    <mergeCell ref="E2540:F2540"/>
    <mergeCell ref="G2540:H2540"/>
    <mergeCell ref="I2540:J2540"/>
    <mergeCell ref="B2539:D2539"/>
    <mergeCell ref="E2539:F2539"/>
    <mergeCell ref="G2539:H2539"/>
    <mergeCell ref="I2539:J2539"/>
    <mergeCell ref="K2538:L2538"/>
    <mergeCell ref="M2538:N2538"/>
    <mergeCell ref="B2537:D2537"/>
    <mergeCell ref="E2537:F2537"/>
    <mergeCell ref="B2538:D2538"/>
    <mergeCell ref="E2538:F2538"/>
    <mergeCell ref="G2538:H2538"/>
    <mergeCell ref="I2538:J2538"/>
    <mergeCell ref="G2537:H2537"/>
    <mergeCell ref="I2537:J2537"/>
    <mergeCell ref="K2535:L2535"/>
    <mergeCell ref="M2535:N2535"/>
    <mergeCell ref="K2536:L2536"/>
    <mergeCell ref="M2536:N2536"/>
    <mergeCell ref="K2537:L2537"/>
    <mergeCell ref="M2537:N2537"/>
    <mergeCell ref="B2536:D2536"/>
    <mergeCell ref="E2536:F2536"/>
    <mergeCell ref="G2536:H2536"/>
    <mergeCell ref="I2536:J2536"/>
    <mergeCell ref="B2535:D2535"/>
    <mergeCell ref="E2535:F2535"/>
    <mergeCell ref="G2535:H2535"/>
    <mergeCell ref="I2535:J2535"/>
    <mergeCell ref="K2534:L2534"/>
    <mergeCell ref="M2534:N2534"/>
    <mergeCell ref="B2533:D2533"/>
    <mergeCell ref="E2533:F2533"/>
    <mergeCell ref="B2534:D2534"/>
    <mergeCell ref="E2534:F2534"/>
    <mergeCell ref="G2534:H2534"/>
    <mergeCell ref="I2534:J2534"/>
    <mergeCell ref="G2533:H2533"/>
    <mergeCell ref="I2533:J2533"/>
    <mergeCell ref="K2531:L2531"/>
    <mergeCell ref="M2531:N2531"/>
    <mergeCell ref="K2532:L2532"/>
    <mergeCell ref="M2532:N2532"/>
    <mergeCell ref="K2533:L2533"/>
    <mergeCell ref="M2533:N2533"/>
    <mergeCell ref="B2532:D2532"/>
    <mergeCell ref="E2532:F2532"/>
    <mergeCell ref="G2532:H2532"/>
    <mergeCell ref="I2532:J2532"/>
    <mergeCell ref="B2531:D2531"/>
    <mergeCell ref="E2531:F2531"/>
    <mergeCell ref="G2531:H2531"/>
    <mergeCell ref="I2531:J2531"/>
    <mergeCell ref="K2530:L2530"/>
    <mergeCell ref="M2530:N2530"/>
    <mergeCell ref="B2529:D2529"/>
    <mergeCell ref="E2529:F2529"/>
    <mergeCell ref="B2530:D2530"/>
    <mergeCell ref="E2530:F2530"/>
    <mergeCell ref="G2530:H2530"/>
    <mergeCell ref="I2530:J2530"/>
    <mergeCell ref="G2529:H2529"/>
    <mergeCell ref="I2529:J2529"/>
    <mergeCell ref="K2527:L2527"/>
    <mergeCell ref="M2527:N2527"/>
    <mergeCell ref="K2528:L2528"/>
    <mergeCell ref="M2528:N2528"/>
    <mergeCell ref="K2529:L2529"/>
    <mergeCell ref="M2529:N2529"/>
    <mergeCell ref="B2528:D2528"/>
    <mergeCell ref="E2528:F2528"/>
    <mergeCell ref="G2528:H2528"/>
    <mergeCell ref="I2528:J2528"/>
    <mergeCell ref="B2527:D2527"/>
    <mergeCell ref="E2527:F2527"/>
    <mergeCell ref="G2527:H2527"/>
    <mergeCell ref="I2527:J2527"/>
    <mergeCell ref="K2526:L2526"/>
    <mergeCell ref="M2526:N2526"/>
    <mergeCell ref="B2525:D2525"/>
    <mergeCell ref="E2525:F2525"/>
    <mergeCell ref="B2526:D2526"/>
    <mergeCell ref="E2526:F2526"/>
    <mergeCell ref="G2526:H2526"/>
    <mergeCell ref="I2526:J2526"/>
    <mergeCell ref="G2525:H2525"/>
    <mergeCell ref="I2525:J2525"/>
    <mergeCell ref="K2525:L2525"/>
    <mergeCell ref="M2525:N2525"/>
    <mergeCell ref="A2523:A2524"/>
    <mergeCell ref="B2523:D2524"/>
    <mergeCell ref="E2523:F2524"/>
    <mergeCell ref="G2523:H2524"/>
    <mergeCell ref="I2523:L2523"/>
    <mergeCell ref="M2523:N2524"/>
    <mergeCell ref="I2524:J2524"/>
    <mergeCell ref="K2524:L2524"/>
    <mergeCell ref="B2522:D2522"/>
    <mergeCell ref="E2522:F2522"/>
    <mergeCell ref="G2522:H2522"/>
    <mergeCell ref="I2522:N2522"/>
    <mergeCell ref="B2521:D2521"/>
    <mergeCell ref="E2521:F2521"/>
    <mergeCell ref="G2521:H2521"/>
    <mergeCell ref="I2521:N2521"/>
    <mergeCell ref="B2520:D2520"/>
    <mergeCell ref="E2520:F2520"/>
    <mergeCell ref="G2520:H2520"/>
    <mergeCell ref="I2520:N2520"/>
    <mergeCell ref="B2519:D2519"/>
    <mergeCell ref="E2519:F2519"/>
    <mergeCell ref="G2519:H2519"/>
    <mergeCell ref="I2519:N2519"/>
    <mergeCell ref="I2516:N2517"/>
    <mergeCell ref="G2517:H2517"/>
    <mergeCell ref="B2518:D2518"/>
    <mergeCell ref="E2518:F2518"/>
    <mergeCell ref="G2518:H2518"/>
    <mergeCell ref="I2518:N2518"/>
    <mergeCell ref="A2516:A2517"/>
    <mergeCell ref="B2516:D2517"/>
    <mergeCell ref="E2516:F2517"/>
    <mergeCell ref="G2516:H2516"/>
    <mergeCell ref="M2511:M2512"/>
    <mergeCell ref="N2511:N2512"/>
    <mergeCell ref="A2514:B2514"/>
    <mergeCell ref="D2514:E2514"/>
    <mergeCell ref="G2514:H2514"/>
    <mergeCell ref="J2514:L2514"/>
    <mergeCell ref="M2514:N2514"/>
    <mergeCell ref="A2511:B2512"/>
    <mergeCell ref="C2511:C2512"/>
    <mergeCell ref="D2511:F2512"/>
    <mergeCell ref="G2511:G2512"/>
    <mergeCell ref="E2509:G2509"/>
    <mergeCell ref="I2509:L2509"/>
    <mergeCell ref="C2510:D2510"/>
    <mergeCell ref="E2510:G2510"/>
    <mergeCell ref="I2510:L2510"/>
    <mergeCell ref="H2511:L2512"/>
    <mergeCell ref="A2505:L2505"/>
    <mergeCell ref="M2505:N2506"/>
    <mergeCell ref="A2506:B2507"/>
    <mergeCell ref="E2506:L2506"/>
    <mergeCell ref="J2507:L2507"/>
    <mergeCell ref="M2507:M2508"/>
    <mergeCell ref="N2507:N2508"/>
    <mergeCell ref="A2508:B2510"/>
    <mergeCell ref="C2508:D2509"/>
    <mergeCell ref="E2508:L2508"/>
    <mergeCell ref="A2502:E2502"/>
    <mergeCell ref="F2502:N2502"/>
    <mergeCell ref="A2503:C2503"/>
    <mergeCell ref="F2503:N2503"/>
    <mergeCell ref="J2497:N2497"/>
    <mergeCell ref="A2499:N2499"/>
    <mergeCell ref="A2500:N2500"/>
    <mergeCell ref="A2501:N2501"/>
    <mergeCell ref="J2493:N2493"/>
    <mergeCell ref="J2494:N2494"/>
    <mergeCell ref="J2495:N2495"/>
    <mergeCell ref="J2496:N2496"/>
    <mergeCell ref="B2470:E2470"/>
    <mergeCell ref="J2470:M2470"/>
    <mergeCell ref="B2471:D2471"/>
    <mergeCell ref="B2472:D2472"/>
    <mergeCell ref="K2472:N2472"/>
    <mergeCell ref="B2463:L2463"/>
    <mergeCell ref="B2464:L2464"/>
    <mergeCell ref="J2466:N2466"/>
    <mergeCell ref="B2468:D2468"/>
    <mergeCell ref="F2468:I2468"/>
    <mergeCell ref="J2468:N2468"/>
    <mergeCell ref="E2458:F2458"/>
    <mergeCell ref="G2458:H2458"/>
    <mergeCell ref="I2458:J2458"/>
    <mergeCell ref="K2458:L2458"/>
    <mergeCell ref="K2454:L2454"/>
    <mergeCell ref="M2454:N2454"/>
    <mergeCell ref="A2456:A2458"/>
    <mergeCell ref="B2456:D2457"/>
    <mergeCell ref="E2456:F2457"/>
    <mergeCell ref="G2456:H2457"/>
    <mergeCell ref="I2456:N2456"/>
    <mergeCell ref="I2457:J2457"/>
    <mergeCell ref="K2457:L2457"/>
    <mergeCell ref="B2458:D2458"/>
    <mergeCell ref="B2454:D2454"/>
    <mergeCell ref="E2454:F2454"/>
    <mergeCell ref="G2454:H2454"/>
    <mergeCell ref="I2454:J2454"/>
    <mergeCell ref="K2453:L2453"/>
    <mergeCell ref="M2453:N2453"/>
    <mergeCell ref="B2452:D2452"/>
    <mergeCell ref="E2452:F2452"/>
    <mergeCell ref="B2453:D2453"/>
    <mergeCell ref="E2453:F2453"/>
    <mergeCell ref="G2453:H2453"/>
    <mergeCell ref="I2453:J2453"/>
    <mergeCell ref="G2452:H2452"/>
    <mergeCell ref="I2452:J2452"/>
    <mergeCell ref="K2450:L2450"/>
    <mergeCell ref="M2450:N2450"/>
    <mergeCell ref="K2451:L2451"/>
    <mergeCell ref="M2451:N2451"/>
    <mergeCell ref="K2452:L2452"/>
    <mergeCell ref="M2452:N2452"/>
    <mergeCell ref="B2451:D2451"/>
    <mergeCell ref="E2451:F2451"/>
    <mergeCell ref="G2451:H2451"/>
    <mergeCell ref="I2451:J2451"/>
    <mergeCell ref="B2450:D2450"/>
    <mergeCell ref="E2450:F2450"/>
    <mergeCell ref="G2450:H2450"/>
    <mergeCell ref="I2450:J2450"/>
    <mergeCell ref="K2449:L2449"/>
    <mergeCell ref="M2449:N2449"/>
    <mergeCell ref="B2448:D2448"/>
    <mergeCell ref="E2448:F2448"/>
    <mergeCell ref="B2449:D2449"/>
    <mergeCell ref="E2449:F2449"/>
    <mergeCell ref="G2449:H2449"/>
    <mergeCell ref="I2449:J2449"/>
    <mergeCell ref="G2448:H2448"/>
    <mergeCell ref="I2448:J2448"/>
    <mergeCell ref="K2446:L2446"/>
    <mergeCell ref="M2446:N2446"/>
    <mergeCell ref="K2447:L2447"/>
    <mergeCell ref="M2447:N2447"/>
    <mergeCell ref="K2448:L2448"/>
    <mergeCell ref="M2448:N2448"/>
    <mergeCell ref="B2447:D2447"/>
    <mergeCell ref="E2447:F2447"/>
    <mergeCell ref="G2447:H2447"/>
    <mergeCell ref="I2447:J2447"/>
    <mergeCell ref="B2446:D2446"/>
    <mergeCell ref="E2446:F2446"/>
    <mergeCell ref="G2446:H2446"/>
    <mergeCell ref="I2446:J2446"/>
    <mergeCell ref="K2445:L2445"/>
    <mergeCell ref="M2445:N2445"/>
    <mergeCell ref="B2444:D2444"/>
    <mergeCell ref="E2444:F2444"/>
    <mergeCell ref="B2445:D2445"/>
    <mergeCell ref="E2445:F2445"/>
    <mergeCell ref="G2445:H2445"/>
    <mergeCell ref="I2445:J2445"/>
    <mergeCell ref="G2444:H2444"/>
    <mergeCell ref="I2444:J2444"/>
    <mergeCell ref="K2442:L2442"/>
    <mergeCell ref="M2442:N2442"/>
    <mergeCell ref="K2443:L2443"/>
    <mergeCell ref="M2443:N2443"/>
    <mergeCell ref="K2444:L2444"/>
    <mergeCell ref="M2444:N2444"/>
    <mergeCell ref="B2443:D2443"/>
    <mergeCell ref="E2443:F2443"/>
    <mergeCell ref="G2443:H2443"/>
    <mergeCell ref="I2443:J2443"/>
    <mergeCell ref="B2442:D2442"/>
    <mergeCell ref="E2442:F2442"/>
    <mergeCell ref="G2442:H2442"/>
    <mergeCell ref="I2442:J2442"/>
    <mergeCell ref="K2441:L2441"/>
    <mergeCell ref="M2441:N2441"/>
    <mergeCell ref="B2440:D2440"/>
    <mergeCell ref="E2440:F2440"/>
    <mergeCell ref="B2441:D2441"/>
    <mergeCell ref="E2441:F2441"/>
    <mergeCell ref="G2441:H2441"/>
    <mergeCell ref="I2441:J2441"/>
    <mergeCell ref="G2440:H2440"/>
    <mergeCell ref="I2440:J2440"/>
    <mergeCell ref="K2438:L2438"/>
    <mergeCell ref="M2438:N2438"/>
    <mergeCell ref="K2439:L2439"/>
    <mergeCell ref="M2439:N2439"/>
    <mergeCell ref="K2440:L2440"/>
    <mergeCell ref="M2440:N2440"/>
    <mergeCell ref="B2439:D2439"/>
    <mergeCell ref="E2439:F2439"/>
    <mergeCell ref="G2439:H2439"/>
    <mergeCell ref="I2439:J2439"/>
    <mergeCell ref="B2438:D2438"/>
    <mergeCell ref="E2438:F2438"/>
    <mergeCell ref="G2438:H2438"/>
    <mergeCell ref="I2438:J2438"/>
    <mergeCell ref="K2437:L2437"/>
    <mergeCell ref="M2437:N2437"/>
    <mergeCell ref="B2436:D2436"/>
    <mergeCell ref="E2436:F2436"/>
    <mergeCell ref="B2437:D2437"/>
    <mergeCell ref="E2437:F2437"/>
    <mergeCell ref="G2437:H2437"/>
    <mergeCell ref="I2437:J2437"/>
    <mergeCell ref="G2436:H2436"/>
    <mergeCell ref="I2436:J2436"/>
    <mergeCell ref="K2436:L2436"/>
    <mergeCell ref="M2436:N2436"/>
    <mergeCell ref="A2434:A2435"/>
    <mergeCell ref="B2434:D2435"/>
    <mergeCell ref="E2434:F2435"/>
    <mergeCell ref="G2434:H2435"/>
    <mergeCell ref="I2434:L2434"/>
    <mergeCell ref="M2434:N2435"/>
    <mergeCell ref="I2435:J2435"/>
    <mergeCell ref="K2435:L2435"/>
    <mergeCell ref="B2433:D2433"/>
    <mergeCell ref="E2433:F2433"/>
    <mergeCell ref="G2433:H2433"/>
    <mergeCell ref="I2433:N2433"/>
    <mergeCell ref="B2432:D2432"/>
    <mergeCell ref="E2432:F2432"/>
    <mergeCell ref="G2432:H2432"/>
    <mergeCell ref="I2432:N2432"/>
    <mergeCell ref="B2431:D2431"/>
    <mergeCell ref="E2431:F2431"/>
    <mergeCell ref="G2431:H2431"/>
    <mergeCell ref="I2431:N2431"/>
    <mergeCell ref="B2430:D2430"/>
    <mergeCell ref="E2430:F2430"/>
    <mergeCell ref="G2430:H2430"/>
    <mergeCell ref="I2430:N2430"/>
    <mergeCell ref="I2427:N2428"/>
    <mergeCell ref="G2428:H2428"/>
    <mergeCell ref="B2429:D2429"/>
    <mergeCell ref="E2429:F2429"/>
    <mergeCell ref="G2429:H2429"/>
    <mergeCell ref="I2429:N2429"/>
    <mergeCell ref="A2427:A2428"/>
    <mergeCell ref="B2427:D2428"/>
    <mergeCell ref="E2427:F2428"/>
    <mergeCell ref="G2427:H2427"/>
    <mergeCell ref="M2422:M2423"/>
    <mergeCell ref="N2422:N2423"/>
    <mergeCell ref="A2425:B2425"/>
    <mergeCell ref="D2425:E2425"/>
    <mergeCell ref="G2425:H2425"/>
    <mergeCell ref="J2425:L2425"/>
    <mergeCell ref="M2425:N2425"/>
    <mergeCell ref="A2422:B2423"/>
    <mergeCell ref="C2422:C2423"/>
    <mergeCell ref="D2422:F2423"/>
    <mergeCell ref="G2422:G2423"/>
    <mergeCell ref="E2420:G2420"/>
    <mergeCell ref="I2420:L2420"/>
    <mergeCell ref="C2421:D2421"/>
    <mergeCell ref="E2421:G2421"/>
    <mergeCell ref="I2421:L2421"/>
    <mergeCell ref="H2422:L2423"/>
    <mergeCell ref="A2416:L2416"/>
    <mergeCell ref="M2416:N2417"/>
    <mergeCell ref="A2417:B2418"/>
    <mergeCell ref="E2417:L2417"/>
    <mergeCell ref="J2418:L2418"/>
    <mergeCell ref="M2418:M2419"/>
    <mergeCell ref="N2418:N2419"/>
    <mergeCell ref="A2419:B2421"/>
    <mergeCell ref="C2419:D2420"/>
    <mergeCell ref="E2419:L2419"/>
    <mergeCell ref="A2413:E2413"/>
    <mergeCell ref="F2413:N2413"/>
    <mergeCell ref="A2414:C2414"/>
    <mergeCell ref="F2414:N2414"/>
    <mergeCell ref="J2408:N2408"/>
    <mergeCell ref="A2410:N2410"/>
    <mergeCell ref="A2411:N2411"/>
    <mergeCell ref="A2412:N2412"/>
    <mergeCell ref="J2404:N2404"/>
    <mergeCell ref="J2405:N2405"/>
    <mergeCell ref="J2406:N2406"/>
    <mergeCell ref="J2407:N2407"/>
    <mergeCell ref="B2381:E2381"/>
    <mergeCell ref="J2381:M2381"/>
    <mergeCell ref="B2382:D2382"/>
    <mergeCell ref="B2383:D2383"/>
    <mergeCell ref="K2383:N2383"/>
    <mergeCell ref="B2374:L2374"/>
    <mergeCell ref="B2375:L2375"/>
    <mergeCell ref="J2377:N2377"/>
    <mergeCell ref="B2379:D2379"/>
    <mergeCell ref="F2379:I2379"/>
    <mergeCell ref="J2379:N2379"/>
    <mergeCell ref="E2369:F2369"/>
    <mergeCell ref="G2369:H2369"/>
    <mergeCell ref="I2369:J2369"/>
    <mergeCell ref="K2369:L2369"/>
    <mergeCell ref="K2365:L2365"/>
    <mergeCell ref="M2365:N2365"/>
    <mergeCell ref="A2367:A2369"/>
    <mergeCell ref="B2367:D2368"/>
    <mergeCell ref="E2367:F2368"/>
    <mergeCell ref="G2367:H2368"/>
    <mergeCell ref="I2367:N2367"/>
    <mergeCell ref="I2368:J2368"/>
    <mergeCell ref="K2368:L2368"/>
    <mergeCell ref="B2369:D2369"/>
    <mergeCell ref="B2365:D2365"/>
    <mergeCell ref="E2365:F2365"/>
    <mergeCell ref="G2365:H2365"/>
    <mergeCell ref="I2365:J2365"/>
    <mergeCell ref="K2364:L2364"/>
    <mergeCell ref="M2364:N2364"/>
    <mergeCell ref="B2363:D2363"/>
    <mergeCell ref="E2363:F2363"/>
    <mergeCell ref="B2364:D2364"/>
    <mergeCell ref="E2364:F2364"/>
    <mergeCell ref="G2364:H2364"/>
    <mergeCell ref="I2364:J2364"/>
    <mergeCell ref="G2363:H2363"/>
    <mergeCell ref="I2363:J2363"/>
    <mergeCell ref="K2361:L2361"/>
    <mergeCell ref="M2361:N2361"/>
    <mergeCell ref="K2362:L2362"/>
    <mergeCell ref="M2362:N2362"/>
    <mergeCell ref="K2363:L2363"/>
    <mergeCell ref="M2363:N2363"/>
    <mergeCell ref="B2362:D2362"/>
    <mergeCell ref="E2362:F2362"/>
    <mergeCell ref="G2362:H2362"/>
    <mergeCell ref="I2362:J2362"/>
    <mergeCell ref="B2361:D2361"/>
    <mergeCell ref="E2361:F2361"/>
    <mergeCell ref="G2361:H2361"/>
    <mergeCell ref="I2361:J2361"/>
    <mergeCell ref="K2360:L2360"/>
    <mergeCell ref="M2360:N2360"/>
    <mergeCell ref="B2359:D2359"/>
    <mergeCell ref="E2359:F2359"/>
    <mergeCell ref="B2360:D2360"/>
    <mergeCell ref="E2360:F2360"/>
    <mergeCell ref="G2360:H2360"/>
    <mergeCell ref="I2360:J2360"/>
    <mergeCell ref="G2359:H2359"/>
    <mergeCell ref="I2359:J2359"/>
    <mergeCell ref="K2357:L2357"/>
    <mergeCell ref="M2357:N2357"/>
    <mergeCell ref="K2358:L2358"/>
    <mergeCell ref="M2358:N2358"/>
    <mergeCell ref="K2359:L2359"/>
    <mergeCell ref="M2359:N2359"/>
    <mergeCell ref="B2358:D2358"/>
    <mergeCell ref="E2358:F2358"/>
    <mergeCell ref="G2358:H2358"/>
    <mergeCell ref="I2358:J2358"/>
    <mergeCell ref="B2357:D2357"/>
    <mergeCell ref="E2357:F2357"/>
    <mergeCell ref="G2357:H2357"/>
    <mergeCell ref="I2357:J2357"/>
    <mergeCell ref="K2356:L2356"/>
    <mergeCell ref="M2356:N2356"/>
    <mergeCell ref="B2355:D2355"/>
    <mergeCell ref="E2355:F2355"/>
    <mergeCell ref="B2356:D2356"/>
    <mergeCell ref="E2356:F2356"/>
    <mergeCell ref="G2356:H2356"/>
    <mergeCell ref="I2356:J2356"/>
    <mergeCell ref="G2355:H2355"/>
    <mergeCell ref="I2355:J2355"/>
    <mergeCell ref="K2353:L2353"/>
    <mergeCell ref="M2353:N2353"/>
    <mergeCell ref="K2354:L2354"/>
    <mergeCell ref="M2354:N2354"/>
    <mergeCell ref="K2355:L2355"/>
    <mergeCell ref="M2355:N2355"/>
    <mergeCell ref="B2354:D2354"/>
    <mergeCell ref="E2354:F2354"/>
    <mergeCell ref="G2354:H2354"/>
    <mergeCell ref="I2354:J2354"/>
    <mergeCell ref="B2353:D2353"/>
    <mergeCell ref="E2353:F2353"/>
    <mergeCell ref="G2353:H2353"/>
    <mergeCell ref="I2353:J2353"/>
    <mergeCell ref="K2352:L2352"/>
    <mergeCell ref="M2352:N2352"/>
    <mergeCell ref="B2351:D2351"/>
    <mergeCell ref="E2351:F2351"/>
    <mergeCell ref="B2352:D2352"/>
    <mergeCell ref="E2352:F2352"/>
    <mergeCell ref="G2352:H2352"/>
    <mergeCell ref="I2352:J2352"/>
    <mergeCell ref="G2351:H2351"/>
    <mergeCell ref="I2351:J2351"/>
    <mergeCell ref="K2349:L2349"/>
    <mergeCell ref="M2349:N2349"/>
    <mergeCell ref="K2350:L2350"/>
    <mergeCell ref="M2350:N2350"/>
    <mergeCell ref="K2351:L2351"/>
    <mergeCell ref="M2351:N2351"/>
    <mergeCell ref="B2350:D2350"/>
    <mergeCell ref="E2350:F2350"/>
    <mergeCell ref="G2350:H2350"/>
    <mergeCell ref="I2350:J2350"/>
    <mergeCell ref="B2349:D2349"/>
    <mergeCell ref="E2349:F2349"/>
    <mergeCell ref="G2349:H2349"/>
    <mergeCell ref="I2349:J2349"/>
    <mergeCell ref="K2348:L2348"/>
    <mergeCell ref="M2348:N2348"/>
    <mergeCell ref="B2347:D2347"/>
    <mergeCell ref="E2347:F2347"/>
    <mergeCell ref="B2348:D2348"/>
    <mergeCell ref="E2348:F2348"/>
    <mergeCell ref="G2348:H2348"/>
    <mergeCell ref="I2348:J2348"/>
    <mergeCell ref="G2347:H2347"/>
    <mergeCell ref="I2347:J2347"/>
    <mergeCell ref="K2347:L2347"/>
    <mergeCell ref="M2347:N2347"/>
    <mergeCell ref="A2345:A2346"/>
    <mergeCell ref="B2345:D2346"/>
    <mergeCell ref="E2345:F2346"/>
    <mergeCell ref="G2345:H2346"/>
    <mergeCell ref="I2345:L2345"/>
    <mergeCell ref="M2345:N2346"/>
    <mergeCell ref="I2346:J2346"/>
    <mergeCell ref="K2346:L2346"/>
    <mergeCell ref="B2344:D2344"/>
    <mergeCell ref="E2344:F2344"/>
    <mergeCell ref="G2344:H2344"/>
    <mergeCell ref="I2344:N2344"/>
    <mergeCell ref="B2343:D2343"/>
    <mergeCell ref="E2343:F2343"/>
    <mergeCell ref="G2343:H2343"/>
    <mergeCell ref="I2343:N2343"/>
    <mergeCell ref="B2342:D2342"/>
    <mergeCell ref="E2342:F2342"/>
    <mergeCell ref="G2342:H2342"/>
    <mergeCell ref="I2342:N2342"/>
    <mergeCell ref="B2341:D2341"/>
    <mergeCell ref="E2341:F2341"/>
    <mergeCell ref="G2341:H2341"/>
    <mergeCell ref="I2341:N2341"/>
    <mergeCell ref="I2338:N2339"/>
    <mergeCell ref="G2339:H2339"/>
    <mergeCell ref="B2340:D2340"/>
    <mergeCell ref="E2340:F2340"/>
    <mergeCell ref="G2340:H2340"/>
    <mergeCell ref="I2340:N2340"/>
    <mergeCell ref="A2338:A2339"/>
    <mergeCell ref="B2338:D2339"/>
    <mergeCell ref="E2338:F2339"/>
    <mergeCell ref="G2338:H2338"/>
    <mergeCell ref="M2333:M2334"/>
    <mergeCell ref="N2333:N2334"/>
    <mergeCell ref="A2336:B2336"/>
    <mergeCell ref="D2336:E2336"/>
    <mergeCell ref="G2336:H2336"/>
    <mergeCell ref="J2336:L2336"/>
    <mergeCell ref="M2336:N2336"/>
    <mergeCell ref="A2333:B2334"/>
    <mergeCell ref="C2333:C2334"/>
    <mergeCell ref="D2333:F2334"/>
    <mergeCell ref="G2333:G2334"/>
    <mergeCell ref="E2331:G2331"/>
    <mergeCell ref="I2331:L2331"/>
    <mergeCell ref="C2332:D2332"/>
    <mergeCell ref="E2332:G2332"/>
    <mergeCell ref="I2332:L2332"/>
    <mergeCell ref="H2333:L2334"/>
    <mergeCell ref="A2327:L2327"/>
    <mergeCell ref="M2327:N2328"/>
    <mergeCell ref="A2328:B2329"/>
    <mergeCell ref="E2328:L2328"/>
    <mergeCell ref="J2329:L2329"/>
    <mergeCell ref="M2329:M2330"/>
    <mergeCell ref="N2329:N2330"/>
    <mergeCell ref="A2330:B2332"/>
    <mergeCell ref="C2330:D2331"/>
    <mergeCell ref="E2330:L2330"/>
    <mergeCell ref="A2324:E2324"/>
    <mergeCell ref="F2324:N2324"/>
    <mergeCell ref="A2325:C2325"/>
    <mergeCell ref="F2325:N2325"/>
    <mergeCell ref="J2319:N2319"/>
    <mergeCell ref="A2321:N2321"/>
    <mergeCell ref="A2322:N2322"/>
    <mergeCell ref="A2323:N2323"/>
    <mergeCell ref="J2315:N2315"/>
    <mergeCell ref="J2316:N2316"/>
    <mergeCell ref="J2317:N2317"/>
    <mergeCell ref="J2318:N2318"/>
    <mergeCell ref="B2292:E2292"/>
    <mergeCell ref="J2292:M2292"/>
    <mergeCell ref="B2293:D2293"/>
    <mergeCell ref="B2294:D2294"/>
    <mergeCell ref="K2294:N2294"/>
    <mergeCell ref="B2285:L2285"/>
    <mergeCell ref="B2286:L2286"/>
    <mergeCell ref="J2288:N2288"/>
    <mergeCell ref="B2290:D2290"/>
    <mergeCell ref="F2290:I2290"/>
    <mergeCell ref="J2290:N2290"/>
    <mergeCell ref="E2280:F2280"/>
    <mergeCell ref="G2280:H2280"/>
    <mergeCell ref="I2280:J2280"/>
    <mergeCell ref="K2280:L2280"/>
    <mergeCell ref="K2276:L2276"/>
    <mergeCell ref="M2276:N2276"/>
    <mergeCell ref="A2278:A2280"/>
    <mergeCell ref="B2278:D2279"/>
    <mergeCell ref="E2278:F2279"/>
    <mergeCell ref="G2278:H2279"/>
    <mergeCell ref="I2278:N2278"/>
    <mergeCell ref="I2279:J2279"/>
    <mergeCell ref="K2279:L2279"/>
    <mergeCell ref="B2280:D2280"/>
    <mergeCell ref="B2276:D2276"/>
    <mergeCell ref="E2276:F2276"/>
    <mergeCell ref="G2276:H2276"/>
    <mergeCell ref="I2276:J2276"/>
    <mergeCell ref="K2275:L2275"/>
    <mergeCell ref="M2275:N2275"/>
    <mergeCell ref="B2274:D2274"/>
    <mergeCell ref="E2274:F2274"/>
    <mergeCell ref="B2275:D2275"/>
    <mergeCell ref="E2275:F2275"/>
    <mergeCell ref="G2275:H2275"/>
    <mergeCell ref="I2275:J2275"/>
    <mergeCell ref="G2274:H2274"/>
    <mergeCell ref="I2274:J2274"/>
    <mergeCell ref="K2272:L2272"/>
    <mergeCell ref="M2272:N2272"/>
    <mergeCell ref="K2273:L2273"/>
    <mergeCell ref="M2273:N2273"/>
    <mergeCell ref="K2274:L2274"/>
    <mergeCell ref="M2274:N2274"/>
    <mergeCell ref="B2273:D2273"/>
    <mergeCell ref="E2273:F2273"/>
    <mergeCell ref="G2273:H2273"/>
    <mergeCell ref="I2273:J2273"/>
    <mergeCell ref="B2272:D2272"/>
    <mergeCell ref="E2272:F2272"/>
    <mergeCell ref="G2272:H2272"/>
    <mergeCell ref="I2272:J2272"/>
    <mergeCell ref="K2271:L2271"/>
    <mergeCell ref="M2271:N2271"/>
    <mergeCell ref="B2270:D2270"/>
    <mergeCell ref="E2270:F2270"/>
    <mergeCell ref="B2271:D2271"/>
    <mergeCell ref="E2271:F2271"/>
    <mergeCell ref="G2271:H2271"/>
    <mergeCell ref="I2271:J2271"/>
    <mergeCell ref="G2270:H2270"/>
    <mergeCell ref="I2270:J2270"/>
    <mergeCell ref="K2268:L2268"/>
    <mergeCell ref="M2268:N2268"/>
    <mergeCell ref="K2269:L2269"/>
    <mergeCell ref="M2269:N2269"/>
    <mergeCell ref="K2270:L2270"/>
    <mergeCell ref="M2270:N2270"/>
    <mergeCell ref="B2269:D2269"/>
    <mergeCell ref="E2269:F2269"/>
    <mergeCell ref="G2269:H2269"/>
    <mergeCell ref="I2269:J2269"/>
    <mergeCell ref="B2268:D2268"/>
    <mergeCell ref="E2268:F2268"/>
    <mergeCell ref="G2268:H2268"/>
    <mergeCell ref="I2268:J2268"/>
    <mergeCell ref="K2267:L2267"/>
    <mergeCell ref="M2267:N2267"/>
    <mergeCell ref="B2266:D2266"/>
    <mergeCell ref="E2266:F2266"/>
    <mergeCell ref="B2267:D2267"/>
    <mergeCell ref="E2267:F2267"/>
    <mergeCell ref="G2267:H2267"/>
    <mergeCell ref="I2267:J2267"/>
    <mergeCell ref="G2266:H2266"/>
    <mergeCell ref="I2266:J2266"/>
    <mergeCell ref="K2264:L2264"/>
    <mergeCell ref="M2264:N2264"/>
    <mergeCell ref="K2265:L2265"/>
    <mergeCell ref="M2265:N2265"/>
    <mergeCell ref="K2266:L2266"/>
    <mergeCell ref="M2266:N2266"/>
    <mergeCell ref="B2265:D2265"/>
    <mergeCell ref="E2265:F2265"/>
    <mergeCell ref="G2265:H2265"/>
    <mergeCell ref="I2265:J2265"/>
    <mergeCell ref="B2264:D2264"/>
    <mergeCell ref="E2264:F2264"/>
    <mergeCell ref="G2264:H2264"/>
    <mergeCell ref="I2264:J2264"/>
    <mergeCell ref="K2263:L2263"/>
    <mergeCell ref="M2263:N2263"/>
    <mergeCell ref="B2262:D2262"/>
    <mergeCell ref="E2262:F2262"/>
    <mergeCell ref="B2263:D2263"/>
    <mergeCell ref="E2263:F2263"/>
    <mergeCell ref="G2263:H2263"/>
    <mergeCell ref="I2263:J2263"/>
    <mergeCell ref="G2262:H2262"/>
    <mergeCell ref="I2262:J2262"/>
    <mergeCell ref="K2260:L2260"/>
    <mergeCell ref="M2260:N2260"/>
    <mergeCell ref="K2261:L2261"/>
    <mergeCell ref="M2261:N2261"/>
    <mergeCell ref="K2262:L2262"/>
    <mergeCell ref="M2262:N2262"/>
    <mergeCell ref="B2261:D2261"/>
    <mergeCell ref="E2261:F2261"/>
    <mergeCell ref="G2261:H2261"/>
    <mergeCell ref="I2261:J2261"/>
    <mergeCell ref="B2260:D2260"/>
    <mergeCell ref="E2260:F2260"/>
    <mergeCell ref="G2260:H2260"/>
    <mergeCell ref="I2260:J2260"/>
    <mergeCell ref="K2259:L2259"/>
    <mergeCell ref="M2259:N2259"/>
    <mergeCell ref="B2258:D2258"/>
    <mergeCell ref="E2258:F2258"/>
    <mergeCell ref="B2259:D2259"/>
    <mergeCell ref="E2259:F2259"/>
    <mergeCell ref="G2259:H2259"/>
    <mergeCell ref="I2259:J2259"/>
    <mergeCell ref="G2258:H2258"/>
    <mergeCell ref="I2258:J2258"/>
    <mergeCell ref="K2258:L2258"/>
    <mergeCell ref="M2258:N2258"/>
    <mergeCell ref="A2256:A2257"/>
    <mergeCell ref="B2256:D2257"/>
    <mergeCell ref="E2256:F2257"/>
    <mergeCell ref="G2256:H2257"/>
    <mergeCell ref="I2256:L2256"/>
    <mergeCell ref="M2256:N2257"/>
    <mergeCell ref="I2257:J2257"/>
    <mergeCell ref="K2257:L2257"/>
    <mergeCell ref="B2255:D2255"/>
    <mergeCell ref="E2255:F2255"/>
    <mergeCell ref="G2255:H2255"/>
    <mergeCell ref="I2255:N2255"/>
    <mergeCell ref="B2254:D2254"/>
    <mergeCell ref="E2254:F2254"/>
    <mergeCell ref="G2254:H2254"/>
    <mergeCell ref="I2254:N2254"/>
    <mergeCell ref="B2253:D2253"/>
    <mergeCell ref="E2253:F2253"/>
    <mergeCell ref="G2253:H2253"/>
    <mergeCell ref="I2253:N2253"/>
    <mergeCell ref="B2252:D2252"/>
    <mergeCell ref="E2252:F2252"/>
    <mergeCell ref="G2252:H2252"/>
    <mergeCell ref="I2252:N2252"/>
    <mergeCell ref="I2249:N2250"/>
    <mergeCell ref="G2250:H2250"/>
    <mergeCell ref="B2251:D2251"/>
    <mergeCell ref="E2251:F2251"/>
    <mergeCell ref="G2251:H2251"/>
    <mergeCell ref="I2251:N2251"/>
    <mergeCell ref="A2249:A2250"/>
    <mergeCell ref="B2249:D2250"/>
    <mergeCell ref="E2249:F2250"/>
    <mergeCell ref="G2249:H2249"/>
    <mergeCell ref="M2244:M2245"/>
    <mergeCell ref="N2244:N2245"/>
    <mergeCell ref="A2247:B2247"/>
    <mergeCell ref="D2247:E2247"/>
    <mergeCell ref="G2247:H2247"/>
    <mergeCell ref="J2247:L2247"/>
    <mergeCell ref="M2247:N2247"/>
    <mergeCell ref="A2244:B2245"/>
    <mergeCell ref="C2244:C2245"/>
    <mergeCell ref="D2244:F2245"/>
    <mergeCell ref="G2244:G2245"/>
    <mergeCell ref="E2242:G2242"/>
    <mergeCell ref="I2242:L2242"/>
    <mergeCell ref="C2243:D2243"/>
    <mergeCell ref="E2243:G2243"/>
    <mergeCell ref="I2243:L2243"/>
    <mergeCell ref="H2244:L2245"/>
    <mergeCell ref="A2238:L2238"/>
    <mergeCell ref="M2238:N2239"/>
    <mergeCell ref="A2239:B2240"/>
    <mergeCell ref="E2239:L2239"/>
    <mergeCell ref="J2240:L2240"/>
    <mergeCell ref="M2240:M2241"/>
    <mergeCell ref="N2240:N2241"/>
    <mergeCell ref="A2241:B2243"/>
    <mergeCell ref="C2241:D2242"/>
    <mergeCell ref="E2241:L2241"/>
    <mergeCell ref="A2235:E2235"/>
    <mergeCell ref="F2235:N2235"/>
    <mergeCell ref="A2236:C2236"/>
    <mergeCell ref="F2236:N2236"/>
    <mergeCell ref="J2230:N2230"/>
    <mergeCell ref="A2232:N2232"/>
    <mergeCell ref="A2233:N2233"/>
    <mergeCell ref="A2234:N2234"/>
    <mergeCell ref="J2226:N2226"/>
    <mergeCell ref="J2227:N2227"/>
    <mergeCell ref="J2228:N2228"/>
    <mergeCell ref="J2229:N2229"/>
    <mergeCell ref="B2203:E2203"/>
    <mergeCell ref="J2203:M2203"/>
    <mergeCell ref="B2204:D2204"/>
    <mergeCell ref="B2205:D2205"/>
    <mergeCell ref="K2205:N2205"/>
    <mergeCell ref="B2196:L2196"/>
    <mergeCell ref="B2197:L2197"/>
    <mergeCell ref="J2199:N2199"/>
    <mergeCell ref="B2201:D2201"/>
    <mergeCell ref="F2201:I2201"/>
    <mergeCell ref="J2201:N2201"/>
    <mergeCell ref="E2191:F2191"/>
    <mergeCell ref="G2191:H2191"/>
    <mergeCell ref="I2191:J2191"/>
    <mergeCell ref="K2191:L2191"/>
    <mergeCell ref="K2187:L2187"/>
    <mergeCell ref="M2187:N2187"/>
    <mergeCell ref="A2189:A2191"/>
    <mergeCell ref="B2189:D2190"/>
    <mergeCell ref="E2189:F2190"/>
    <mergeCell ref="G2189:H2190"/>
    <mergeCell ref="I2189:N2189"/>
    <mergeCell ref="I2190:J2190"/>
    <mergeCell ref="K2190:L2190"/>
    <mergeCell ref="B2191:D2191"/>
    <mergeCell ref="B2187:D2187"/>
    <mergeCell ref="E2187:F2187"/>
    <mergeCell ref="G2187:H2187"/>
    <mergeCell ref="I2187:J2187"/>
    <mergeCell ref="K2186:L2186"/>
    <mergeCell ref="M2186:N2186"/>
    <mergeCell ref="B2185:D2185"/>
    <mergeCell ref="E2185:F2185"/>
    <mergeCell ref="B2186:D2186"/>
    <mergeCell ref="E2186:F2186"/>
    <mergeCell ref="G2186:H2186"/>
    <mergeCell ref="I2186:J2186"/>
    <mergeCell ref="G2185:H2185"/>
    <mergeCell ref="I2185:J2185"/>
    <mergeCell ref="K2183:L2183"/>
    <mergeCell ref="M2183:N2183"/>
    <mergeCell ref="K2184:L2184"/>
    <mergeCell ref="M2184:N2184"/>
    <mergeCell ref="K2185:L2185"/>
    <mergeCell ref="M2185:N2185"/>
    <mergeCell ref="B2184:D2184"/>
    <mergeCell ref="E2184:F2184"/>
    <mergeCell ref="G2184:H2184"/>
    <mergeCell ref="I2184:J2184"/>
    <mergeCell ref="B2183:D2183"/>
    <mergeCell ref="E2183:F2183"/>
    <mergeCell ref="G2183:H2183"/>
    <mergeCell ref="I2183:J2183"/>
    <mergeCell ref="K2182:L2182"/>
    <mergeCell ref="M2182:N2182"/>
    <mergeCell ref="B2181:D2181"/>
    <mergeCell ref="E2181:F2181"/>
    <mergeCell ref="B2182:D2182"/>
    <mergeCell ref="E2182:F2182"/>
    <mergeCell ref="G2182:H2182"/>
    <mergeCell ref="I2182:J2182"/>
    <mergeCell ref="G2181:H2181"/>
    <mergeCell ref="I2181:J2181"/>
    <mergeCell ref="K2179:L2179"/>
    <mergeCell ref="M2179:N2179"/>
    <mergeCell ref="K2180:L2180"/>
    <mergeCell ref="M2180:N2180"/>
    <mergeCell ref="K2181:L2181"/>
    <mergeCell ref="M2181:N2181"/>
    <mergeCell ref="B2180:D2180"/>
    <mergeCell ref="E2180:F2180"/>
    <mergeCell ref="G2180:H2180"/>
    <mergeCell ref="I2180:J2180"/>
    <mergeCell ref="B2179:D2179"/>
    <mergeCell ref="E2179:F2179"/>
    <mergeCell ref="G2179:H2179"/>
    <mergeCell ref="I2179:J2179"/>
    <mergeCell ref="K2178:L2178"/>
    <mergeCell ref="M2178:N2178"/>
    <mergeCell ref="B2177:D2177"/>
    <mergeCell ref="E2177:F2177"/>
    <mergeCell ref="B2178:D2178"/>
    <mergeCell ref="E2178:F2178"/>
    <mergeCell ref="G2178:H2178"/>
    <mergeCell ref="I2178:J2178"/>
    <mergeCell ref="G2177:H2177"/>
    <mergeCell ref="I2177:J2177"/>
    <mergeCell ref="K2175:L2175"/>
    <mergeCell ref="M2175:N2175"/>
    <mergeCell ref="K2176:L2176"/>
    <mergeCell ref="M2176:N2176"/>
    <mergeCell ref="K2177:L2177"/>
    <mergeCell ref="M2177:N2177"/>
    <mergeCell ref="B2176:D2176"/>
    <mergeCell ref="E2176:F2176"/>
    <mergeCell ref="G2176:H2176"/>
    <mergeCell ref="I2176:J2176"/>
    <mergeCell ref="B2175:D2175"/>
    <mergeCell ref="E2175:F2175"/>
    <mergeCell ref="G2175:H2175"/>
    <mergeCell ref="I2175:J2175"/>
    <mergeCell ref="K2174:L2174"/>
    <mergeCell ref="M2174:N2174"/>
    <mergeCell ref="B2173:D2173"/>
    <mergeCell ref="E2173:F2173"/>
    <mergeCell ref="B2174:D2174"/>
    <mergeCell ref="E2174:F2174"/>
    <mergeCell ref="G2174:H2174"/>
    <mergeCell ref="I2174:J2174"/>
    <mergeCell ref="G2173:H2173"/>
    <mergeCell ref="I2173:J2173"/>
    <mergeCell ref="K2171:L2171"/>
    <mergeCell ref="M2171:N2171"/>
    <mergeCell ref="K2172:L2172"/>
    <mergeCell ref="M2172:N2172"/>
    <mergeCell ref="K2173:L2173"/>
    <mergeCell ref="M2173:N2173"/>
    <mergeCell ref="B2172:D2172"/>
    <mergeCell ref="E2172:F2172"/>
    <mergeCell ref="G2172:H2172"/>
    <mergeCell ref="I2172:J2172"/>
    <mergeCell ref="B2171:D2171"/>
    <mergeCell ref="E2171:F2171"/>
    <mergeCell ref="G2171:H2171"/>
    <mergeCell ref="I2171:J2171"/>
    <mergeCell ref="K2170:L2170"/>
    <mergeCell ref="M2170:N2170"/>
    <mergeCell ref="B2169:D2169"/>
    <mergeCell ref="E2169:F2169"/>
    <mergeCell ref="B2170:D2170"/>
    <mergeCell ref="E2170:F2170"/>
    <mergeCell ref="G2170:H2170"/>
    <mergeCell ref="I2170:J2170"/>
    <mergeCell ref="G2169:H2169"/>
    <mergeCell ref="I2169:J2169"/>
    <mergeCell ref="K2169:L2169"/>
    <mergeCell ref="M2169:N2169"/>
    <mergeCell ref="A2167:A2168"/>
    <mergeCell ref="B2167:D2168"/>
    <mergeCell ref="E2167:F2168"/>
    <mergeCell ref="G2167:H2168"/>
    <mergeCell ref="I2167:L2167"/>
    <mergeCell ref="M2167:N2168"/>
    <mergeCell ref="I2168:J2168"/>
    <mergeCell ref="K2168:L2168"/>
    <mergeCell ref="B2166:D2166"/>
    <mergeCell ref="E2166:F2166"/>
    <mergeCell ref="G2166:H2166"/>
    <mergeCell ref="I2166:N2166"/>
    <mergeCell ref="B2165:D2165"/>
    <mergeCell ref="E2165:F2165"/>
    <mergeCell ref="G2165:H2165"/>
    <mergeCell ref="I2165:N2165"/>
    <mergeCell ref="B2164:D2164"/>
    <mergeCell ref="E2164:F2164"/>
    <mergeCell ref="G2164:H2164"/>
    <mergeCell ref="I2164:N2164"/>
    <mergeCell ref="B2163:D2163"/>
    <mergeCell ref="E2163:F2163"/>
    <mergeCell ref="G2163:H2163"/>
    <mergeCell ref="I2163:N2163"/>
    <mergeCell ref="I2160:N2161"/>
    <mergeCell ref="G2161:H2161"/>
    <mergeCell ref="B2162:D2162"/>
    <mergeCell ref="E2162:F2162"/>
    <mergeCell ref="G2162:H2162"/>
    <mergeCell ref="I2162:N2162"/>
    <mergeCell ref="A2160:A2161"/>
    <mergeCell ref="B2160:D2161"/>
    <mergeCell ref="E2160:F2161"/>
    <mergeCell ref="G2160:H2160"/>
    <mergeCell ref="M2155:M2156"/>
    <mergeCell ref="N2155:N2156"/>
    <mergeCell ref="A2158:B2158"/>
    <mergeCell ref="D2158:E2158"/>
    <mergeCell ref="G2158:H2158"/>
    <mergeCell ref="J2158:L2158"/>
    <mergeCell ref="M2158:N2158"/>
    <mergeCell ref="A2155:B2156"/>
    <mergeCell ref="C2155:C2156"/>
    <mergeCell ref="D2155:F2156"/>
    <mergeCell ref="G2155:G2156"/>
    <mergeCell ref="E2153:G2153"/>
    <mergeCell ref="I2153:L2153"/>
    <mergeCell ref="C2154:D2154"/>
    <mergeCell ref="E2154:G2154"/>
    <mergeCell ref="I2154:L2154"/>
    <mergeCell ref="H2155:L2156"/>
    <mergeCell ref="A2149:L2149"/>
    <mergeCell ref="M2149:N2150"/>
    <mergeCell ref="A2150:B2151"/>
    <mergeCell ref="E2150:L2150"/>
    <mergeCell ref="J2151:L2151"/>
    <mergeCell ref="M2151:M2152"/>
    <mergeCell ref="N2151:N2152"/>
    <mergeCell ref="A2152:B2154"/>
    <mergeCell ref="C2152:D2153"/>
    <mergeCell ref="E2152:L2152"/>
    <mergeCell ref="A2146:E2146"/>
    <mergeCell ref="F2146:N2146"/>
    <mergeCell ref="A2147:C2147"/>
    <mergeCell ref="F2147:N2147"/>
    <mergeCell ref="J2141:N2141"/>
    <mergeCell ref="A2143:N2143"/>
    <mergeCell ref="A2144:N2144"/>
    <mergeCell ref="A2145:N2145"/>
    <mergeCell ref="J2137:N2137"/>
    <mergeCell ref="J2138:N2138"/>
    <mergeCell ref="J2139:N2139"/>
    <mergeCell ref="J2140:N2140"/>
    <mergeCell ref="B2114:E2114"/>
    <mergeCell ref="J2114:M2114"/>
    <mergeCell ref="B2115:D2115"/>
    <mergeCell ref="B2116:D2116"/>
    <mergeCell ref="K2116:N2116"/>
    <mergeCell ref="B2107:L2107"/>
    <mergeCell ref="B2108:L2108"/>
    <mergeCell ref="J2110:N2110"/>
    <mergeCell ref="B2112:D2112"/>
    <mergeCell ref="F2112:I2112"/>
    <mergeCell ref="J2112:N2112"/>
    <mergeCell ref="E2102:F2102"/>
    <mergeCell ref="G2102:H2102"/>
    <mergeCell ref="I2102:J2102"/>
    <mergeCell ref="K2102:L2102"/>
    <mergeCell ref="K2098:L2098"/>
    <mergeCell ref="M2098:N2098"/>
    <mergeCell ref="A2100:A2102"/>
    <mergeCell ref="B2100:D2101"/>
    <mergeCell ref="E2100:F2101"/>
    <mergeCell ref="G2100:H2101"/>
    <mergeCell ref="I2100:N2100"/>
    <mergeCell ref="I2101:J2101"/>
    <mergeCell ref="K2101:L2101"/>
    <mergeCell ref="B2102:D2102"/>
    <mergeCell ref="B2098:D2098"/>
    <mergeCell ref="E2098:F2098"/>
    <mergeCell ref="G2098:H2098"/>
    <mergeCell ref="I2098:J2098"/>
    <mergeCell ref="K2097:L2097"/>
    <mergeCell ref="M2097:N2097"/>
    <mergeCell ref="B2096:D2096"/>
    <mergeCell ref="E2096:F2096"/>
    <mergeCell ref="B2097:D2097"/>
    <mergeCell ref="E2097:F2097"/>
    <mergeCell ref="G2097:H2097"/>
    <mergeCell ref="I2097:J2097"/>
    <mergeCell ref="G2096:H2096"/>
    <mergeCell ref="I2096:J2096"/>
    <mergeCell ref="K2094:L2094"/>
    <mergeCell ref="M2094:N2094"/>
    <mergeCell ref="K2095:L2095"/>
    <mergeCell ref="M2095:N2095"/>
    <mergeCell ref="K2096:L2096"/>
    <mergeCell ref="M2096:N2096"/>
    <mergeCell ref="B2095:D2095"/>
    <mergeCell ref="E2095:F2095"/>
    <mergeCell ref="G2095:H2095"/>
    <mergeCell ref="I2095:J2095"/>
    <mergeCell ref="B2094:D2094"/>
    <mergeCell ref="E2094:F2094"/>
    <mergeCell ref="G2094:H2094"/>
    <mergeCell ref="I2094:J2094"/>
    <mergeCell ref="K2093:L2093"/>
    <mergeCell ref="M2093:N2093"/>
    <mergeCell ref="B2092:D2092"/>
    <mergeCell ref="E2092:F2092"/>
    <mergeCell ref="B2093:D2093"/>
    <mergeCell ref="E2093:F2093"/>
    <mergeCell ref="G2093:H2093"/>
    <mergeCell ref="I2093:J2093"/>
    <mergeCell ref="G2092:H2092"/>
    <mergeCell ref="I2092:J2092"/>
    <mergeCell ref="K2090:L2090"/>
    <mergeCell ref="M2090:N2090"/>
    <mergeCell ref="K2091:L2091"/>
    <mergeCell ref="M2091:N2091"/>
    <mergeCell ref="K2092:L2092"/>
    <mergeCell ref="M2092:N2092"/>
    <mergeCell ref="B2091:D2091"/>
    <mergeCell ref="E2091:F2091"/>
    <mergeCell ref="G2091:H2091"/>
    <mergeCell ref="I2091:J2091"/>
    <mergeCell ref="B2090:D2090"/>
    <mergeCell ref="E2090:F2090"/>
    <mergeCell ref="G2090:H2090"/>
    <mergeCell ref="I2090:J2090"/>
    <mergeCell ref="K2089:L2089"/>
    <mergeCell ref="M2089:N2089"/>
    <mergeCell ref="B2088:D2088"/>
    <mergeCell ref="E2088:F2088"/>
    <mergeCell ref="B2089:D2089"/>
    <mergeCell ref="E2089:F2089"/>
    <mergeCell ref="G2089:H2089"/>
    <mergeCell ref="I2089:J2089"/>
    <mergeCell ref="G2088:H2088"/>
    <mergeCell ref="I2088:J2088"/>
    <mergeCell ref="K2086:L2086"/>
    <mergeCell ref="M2086:N2086"/>
    <mergeCell ref="K2087:L2087"/>
    <mergeCell ref="M2087:N2087"/>
    <mergeCell ref="K2088:L2088"/>
    <mergeCell ref="M2088:N2088"/>
    <mergeCell ref="B2087:D2087"/>
    <mergeCell ref="E2087:F2087"/>
    <mergeCell ref="G2087:H2087"/>
    <mergeCell ref="I2087:J2087"/>
    <mergeCell ref="B2086:D2086"/>
    <mergeCell ref="E2086:F2086"/>
    <mergeCell ref="G2086:H2086"/>
    <mergeCell ref="I2086:J2086"/>
    <mergeCell ref="K2085:L2085"/>
    <mergeCell ref="M2085:N2085"/>
    <mergeCell ref="B2084:D2084"/>
    <mergeCell ref="E2084:F2084"/>
    <mergeCell ref="B2085:D2085"/>
    <mergeCell ref="E2085:F2085"/>
    <mergeCell ref="G2085:H2085"/>
    <mergeCell ref="I2085:J2085"/>
    <mergeCell ref="G2084:H2084"/>
    <mergeCell ref="I2084:J2084"/>
    <mergeCell ref="K2082:L2082"/>
    <mergeCell ref="M2082:N2082"/>
    <mergeCell ref="K2083:L2083"/>
    <mergeCell ref="M2083:N2083"/>
    <mergeCell ref="K2084:L2084"/>
    <mergeCell ref="M2084:N2084"/>
    <mergeCell ref="B2083:D2083"/>
    <mergeCell ref="E2083:F2083"/>
    <mergeCell ref="G2083:H2083"/>
    <mergeCell ref="I2083:J2083"/>
    <mergeCell ref="B2082:D2082"/>
    <mergeCell ref="E2082:F2082"/>
    <mergeCell ref="G2082:H2082"/>
    <mergeCell ref="I2082:J2082"/>
    <mergeCell ref="K2081:L2081"/>
    <mergeCell ref="M2081:N2081"/>
    <mergeCell ref="B2080:D2080"/>
    <mergeCell ref="E2080:F2080"/>
    <mergeCell ref="B2081:D2081"/>
    <mergeCell ref="E2081:F2081"/>
    <mergeCell ref="G2081:H2081"/>
    <mergeCell ref="I2081:J2081"/>
    <mergeCell ref="G2080:H2080"/>
    <mergeCell ref="I2080:J2080"/>
    <mergeCell ref="K2080:L2080"/>
    <mergeCell ref="M2080:N2080"/>
    <mergeCell ref="A2078:A2079"/>
    <mergeCell ref="B2078:D2079"/>
    <mergeCell ref="E2078:F2079"/>
    <mergeCell ref="G2078:H2079"/>
    <mergeCell ref="I2078:L2078"/>
    <mergeCell ref="M2078:N2079"/>
    <mergeCell ref="I2079:J2079"/>
    <mergeCell ref="K2079:L2079"/>
    <mergeCell ref="B2077:D2077"/>
    <mergeCell ref="E2077:F2077"/>
    <mergeCell ref="G2077:H2077"/>
    <mergeCell ref="I2077:N2077"/>
    <mergeCell ref="B2076:D2076"/>
    <mergeCell ref="E2076:F2076"/>
    <mergeCell ref="G2076:H2076"/>
    <mergeCell ref="I2076:N2076"/>
    <mergeCell ref="B2075:D2075"/>
    <mergeCell ref="E2075:F2075"/>
    <mergeCell ref="G2075:H2075"/>
    <mergeCell ref="I2075:N2075"/>
    <mergeCell ref="B2074:D2074"/>
    <mergeCell ref="E2074:F2074"/>
    <mergeCell ref="G2074:H2074"/>
    <mergeCell ref="I2074:N2074"/>
    <mergeCell ref="I2071:N2072"/>
    <mergeCell ref="G2072:H2072"/>
    <mergeCell ref="B2073:D2073"/>
    <mergeCell ref="E2073:F2073"/>
    <mergeCell ref="G2073:H2073"/>
    <mergeCell ref="I2073:N2073"/>
    <mergeCell ref="A2071:A2072"/>
    <mergeCell ref="B2071:D2072"/>
    <mergeCell ref="E2071:F2072"/>
    <mergeCell ref="G2071:H2071"/>
    <mergeCell ref="M2066:M2067"/>
    <mergeCell ref="N2066:N2067"/>
    <mergeCell ref="A2069:B2069"/>
    <mergeCell ref="D2069:E2069"/>
    <mergeCell ref="G2069:H2069"/>
    <mergeCell ref="J2069:L2069"/>
    <mergeCell ref="M2069:N2069"/>
    <mergeCell ref="A2066:B2067"/>
    <mergeCell ref="C2066:C2067"/>
    <mergeCell ref="D2066:F2067"/>
    <mergeCell ref="G2066:G2067"/>
    <mergeCell ref="E2064:G2064"/>
    <mergeCell ref="I2064:L2064"/>
    <mergeCell ref="C2065:D2065"/>
    <mergeCell ref="E2065:G2065"/>
    <mergeCell ref="I2065:L2065"/>
    <mergeCell ref="H2066:L2067"/>
    <mergeCell ref="A2060:L2060"/>
    <mergeCell ref="M2060:N2061"/>
    <mergeCell ref="A2061:B2062"/>
    <mergeCell ref="E2061:L2061"/>
    <mergeCell ref="J2062:L2062"/>
    <mergeCell ref="M2062:M2063"/>
    <mergeCell ref="N2062:N2063"/>
    <mergeCell ref="A2063:B2065"/>
    <mergeCell ref="C2063:D2064"/>
    <mergeCell ref="E2063:L2063"/>
    <mergeCell ref="A2057:E2057"/>
    <mergeCell ref="F2057:N2057"/>
    <mergeCell ref="A2058:C2058"/>
    <mergeCell ref="F2058:N2058"/>
    <mergeCell ref="J2052:N2052"/>
    <mergeCell ref="A2054:N2054"/>
    <mergeCell ref="A2055:N2055"/>
    <mergeCell ref="A2056:N2056"/>
    <mergeCell ref="J2048:N2048"/>
    <mergeCell ref="J2049:N2049"/>
    <mergeCell ref="J2050:N2050"/>
    <mergeCell ref="J2051:N2051"/>
    <mergeCell ref="B2025:E2025"/>
    <mergeCell ref="J2025:M2025"/>
    <mergeCell ref="B2026:D2026"/>
    <mergeCell ref="B2027:D2027"/>
    <mergeCell ref="K2027:N2027"/>
    <mergeCell ref="B2018:L2018"/>
    <mergeCell ref="B2019:L2019"/>
    <mergeCell ref="J2021:N2021"/>
    <mergeCell ref="B2023:D2023"/>
    <mergeCell ref="F2023:I2023"/>
    <mergeCell ref="J2023:N2023"/>
    <mergeCell ref="E2013:F2013"/>
    <mergeCell ref="G2013:H2013"/>
    <mergeCell ref="I2013:J2013"/>
    <mergeCell ref="K2013:L2013"/>
    <mergeCell ref="K2009:L2009"/>
    <mergeCell ref="M2009:N2009"/>
    <mergeCell ref="A2011:A2013"/>
    <mergeCell ref="B2011:D2012"/>
    <mergeCell ref="E2011:F2012"/>
    <mergeCell ref="G2011:H2012"/>
    <mergeCell ref="I2011:N2011"/>
    <mergeCell ref="I2012:J2012"/>
    <mergeCell ref="K2012:L2012"/>
    <mergeCell ref="B2013:D2013"/>
    <mergeCell ref="B2009:D2009"/>
    <mergeCell ref="E2009:F2009"/>
    <mergeCell ref="G2009:H2009"/>
    <mergeCell ref="I2009:J2009"/>
    <mergeCell ref="K2008:L2008"/>
    <mergeCell ref="M2008:N2008"/>
    <mergeCell ref="B2007:D2007"/>
    <mergeCell ref="E2007:F2007"/>
    <mergeCell ref="B2008:D2008"/>
    <mergeCell ref="E2008:F2008"/>
    <mergeCell ref="G2008:H2008"/>
    <mergeCell ref="I2008:J2008"/>
    <mergeCell ref="G2007:H2007"/>
    <mergeCell ref="I2007:J2007"/>
    <mergeCell ref="K2005:L2005"/>
    <mergeCell ref="M2005:N2005"/>
    <mergeCell ref="K2006:L2006"/>
    <mergeCell ref="M2006:N2006"/>
    <mergeCell ref="K2007:L2007"/>
    <mergeCell ref="M2007:N2007"/>
    <mergeCell ref="B2006:D2006"/>
    <mergeCell ref="E2006:F2006"/>
    <mergeCell ref="G2006:H2006"/>
    <mergeCell ref="I2006:J2006"/>
    <mergeCell ref="B2005:D2005"/>
    <mergeCell ref="E2005:F2005"/>
    <mergeCell ref="G2005:H2005"/>
    <mergeCell ref="I2005:J2005"/>
    <mergeCell ref="K2004:L2004"/>
    <mergeCell ref="M2004:N2004"/>
    <mergeCell ref="B2003:D2003"/>
    <mergeCell ref="E2003:F2003"/>
    <mergeCell ref="B2004:D2004"/>
    <mergeCell ref="E2004:F2004"/>
    <mergeCell ref="G2004:H2004"/>
    <mergeCell ref="I2004:J2004"/>
    <mergeCell ref="G2003:H2003"/>
    <mergeCell ref="I2003:J2003"/>
    <mergeCell ref="K2001:L2001"/>
    <mergeCell ref="M2001:N2001"/>
    <mergeCell ref="K2002:L2002"/>
    <mergeCell ref="M2002:N2002"/>
    <mergeCell ref="K2003:L2003"/>
    <mergeCell ref="M2003:N2003"/>
    <mergeCell ref="B2002:D2002"/>
    <mergeCell ref="E2002:F2002"/>
    <mergeCell ref="G2002:H2002"/>
    <mergeCell ref="I2002:J2002"/>
    <mergeCell ref="B2001:D2001"/>
    <mergeCell ref="E2001:F2001"/>
    <mergeCell ref="G2001:H2001"/>
    <mergeCell ref="I2001:J2001"/>
    <mergeCell ref="K2000:L2000"/>
    <mergeCell ref="M2000:N2000"/>
    <mergeCell ref="B1999:D1999"/>
    <mergeCell ref="E1999:F1999"/>
    <mergeCell ref="B2000:D2000"/>
    <mergeCell ref="E2000:F2000"/>
    <mergeCell ref="G2000:H2000"/>
    <mergeCell ref="I2000:J2000"/>
    <mergeCell ref="G1999:H1999"/>
    <mergeCell ref="I1999:J1999"/>
    <mergeCell ref="K1997:L1997"/>
    <mergeCell ref="M1997:N1997"/>
    <mergeCell ref="K1998:L1998"/>
    <mergeCell ref="M1998:N1998"/>
    <mergeCell ref="K1999:L1999"/>
    <mergeCell ref="M1999:N1999"/>
    <mergeCell ref="B1998:D1998"/>
    <mergeCell ref="E1998:F1998"/>
    <mergeCell ref="G1998:H1998"/>
    <mergeCell ref="I1998:J1998"/>
    <mergeCell ref="B1997:D1997"/>
    <mergeCell ref="E1997:F1997"/>
    <mergeCell ref="G1997:H1997"/>
    <mergeCell ref="I1997:J1997"/>
    <mergeCell ref="K1996:L1996"/>
    <mergeCell ref="M1996:N1996"/>
    <mergeCell ref="B1995:D1995"/>
    <mergeCell ref="E1995:F1995"/>
    <mergeCell ref="B1996:D1996"/>
    <mergeCell ref="E1996:F1996"/>
    <mergeCell ref="G1996:H1996"/>
    <mergeCell ref="I1996:J1996"/>
    <mergeCell ref="G1995:H1995"/>
    <mergeCell ref="I1995:J1995"/>
    <mergeCell ref="K1993:L1993"/>
    <mergeCell ref="M1993:N1993"/>
    <mergeCell ref="K1994:L1994"/>
    <mergeCell ref="M1994:N1994"/>
    <mergeCell ref="K1995:L1995"/>
    <mergeCell ref="M1995:N1995"/>
    <mergeCell ref="B1994:D1994"/>
    <mergeCell ref="E1994:F1994"/>
    <mergeCell ref="G1994:H1994"/>
    <mergeCell ref="I1994:J1994"/>
    <mergeCell ref="B1993:D1993"/>
    <mergeCell ref="E1993:F1993"/>
    <mergeCell ref="G1993:H1993"/>
    <mergeCell ref="I1993:J1993"/>
    <mergeCell ref="K1992:L1992"/>
    <mergeCell ref="M1992:N1992"/>
    <mergeCell ref="B1991:D1991"/>
    <mergeCell ref="E1991:F1991"/>
    <mergeCell ref="B1992:D1992"/>
    <mergeCell ref="E1992:F1992"/>
    <mergeCell ref="G1992:H1992"/>
    <mergeCell ref="I1992:J1992"/>
    <mergeCell ref="G1991:H1991"/>
    <mergeCell ref="I1991:J1991"/>
    <mergeCell ref="K1991:L1991"/>
    <mergeCell ref="M1991:N1991"/>
    <mergeCell ref="A1989:A1990"/>
    <mergeCell ref="B1989:D1990"/>
    <mergeCell ref="E1989:F1990"/>
    <mergeCell ref="G1989:H1990"/>
    <mergeCell ref="I1989:L1989"/>
    <mergeCell ref="M1989:N1990"/>
    <mergeCell ref="I1990:J1990"/>
    <mergeCell ref="K1990:L1990"/>
    <mergeCell ref="B1988:D1988"/>
    <mergeCell ref="E1988:F1988"/>
    <mergeCell ref="G1988:H1988"/>
    <mergeCell ref="I1988:N1988"/>
    <mergeCell ref="B1987:D1987"/>
    <mergeCell ref="E1987:F1987"/>
    <mergeCell ref="G1987:H1987"/>
    <mergeCell ref="I1987:N1987"/>
    <mergeCell ref="B1986:D1986"/>
    <mergeCell ref="E1986:F1986"/>
    <mergeCell ref="G1986:H1986"/>
    <mergeCell ref="I1986:N1986"/>
    <mergeCell ref="B1985:D1985"/>
    <mergeCell ref="E1985:F1985"/>
    <mergeCell ref="G1985:H1985"/>
    <mergeCell ref="I1985:N1985"/>
    <mergeCell ref="I1982:N1983"/>
    <mergeCell ref="G1983:H1983"/>
    <mergeCell ref="B1984:D1984"/>
    <mergeCell ref="E1984:F1984"/>
    <mergeCell ref="G1984:H1984"/>
    <mergeCell ref="I1984:N1984"/>
    <mergeCell ref="A1982:A1983"/>
    <mergeCell ref="B1982:D1983"/>
    <mergeCell ref="E1982:F1983"/>
    <mergeCell ref="G1982:H1982"/>
    <mergeCell ref="M1977:M1978"/>
    <mergeCell ref="N1977:N1978"/>
    <mergeCell ref="A1980:B1980"/>
    <mergeCell ref="D1980:E1980"/>
    <mergeCell ref="G1980:H1980"/>
    <mergeCell ref="J1980:L1980"/>
    <mergeCell ref="M1980:N1980"/>
    <mergeCell ref="A1977:B1978"/>
    <mergeCell ref="C1977:C1978"/>
    <mergeCell ref="D1977:F1978"/>
    <mergeCell ref="G1977:G1978"/>
    <mergeCell ref="E1975:G1975"/>
    <mergeCell ref="I1975:L1975"/>
    <mergeCell ref="C1976:D1976"/>
    <mergeCell ref="E1976:G1976"/>
    <mergeCell ref="I1976:L1976"/>
    <mergeCell ref="H1977:L1978"/>
    <mergeCell ref="A1971:L1971"/>
    <mergeCell ref="M1971:N1972"/>
    <mergeCell ref="A1972:B1973"/>
    <mergeCell ref="E1972:L1972"/>
    <mergeCell ref="J1973:L1973"/>
    <mergeCell ref="M1973:M1974"/>
    <mergeCell ref="N1973:N1974"/>
    <mergeCell ref="A1974:B1976"/>
    <mergeCell ref="C1974:D1975"/>
    <mergeCell ref="E1974:L1974"/>
    <mergeCell ref="A1968:E1968"/>
    <mergeCell ref="F1968:N1968"/>
    <mergeCell ref="A1969:C1969"/>
    <mergeCell ref="F1969:N1969"/>
    <mergeCell ref="J1963:N1963"/>
    <mergeCell ref="A1965:N1965"/>
    <mergeCell ref="A1966:N1966"/>
    <mergeCell ref="A1967:N1967"/>
    <mergeCell ref="J1959:N1959"/>
    <mergeCell ref="J1960:N1960"/>
    <mergeCell ref="J1961:N1961"/>
    <mergeCell ref="J1962:N1962"/>
    <mergeCell ref="B1936:E1936"/>
    <mergeCell ref="J1936:M1936"/>
    <mergeCell ref="B1937:D1937"/>
    <mergeCell ref="B1938:D1938"/>
    <mergeCell ref="K1938:N1938"/>
    <mergeCell ref="B1929:L1929"/>
    <mergeCell ref="B1930:L1930"/>
    <mergeCell ref="J1932:N1932"/>
    <mergeCell ref="B1934:D1934"/>
    <mergeCell ref="F1934:I1934"/>
    <mergeCell ref="J1934:N1934"/>
    <mergeCell ref="E1924:F1924"/>
    <mergeCell ref="G1924:H1924"/>
    <mergeCell ref="I1924:J1924"/>
    <mergeCell ref="K1924:L1924"/>
    <mergeCell ref="K1920:L1920"/>
    <mergeCell ref="M1920:N1920"/>
    <mergeCell ref="A1922:A1924"/>
    <mergeCell ref="B1922:D1923"/>
    <mergeCell ref="E1922:F1923"/>
    <mergeCell ref="G1922:H1923"/>
    <mergeCell ref="I1922:N1922"/>
    <mergeCell ref="I1923:J1923"/>
    <mergeCell ref="K1923:L1923"/>
    <mergeCell ref="B1924:D1924"/>
    <mergeCell ref="B1920:D1920"/>
    <mergeCell ref="E1920:F1920"/>
    <mergeCell ref="G1920:H1920"/>
    <mergeCell ref="I1920:J1920"/>
    <mergeCell ref="K1919:L1919"/>
    <mergeCell ref="M1919:N1919"/>
    <mergeCell ref="B1918:D1918"/>
    <mergeCell ref="E1918:F1918"/>
    <mergeCell ref="B1919:D1919"/>
    <mergeCell ref="E1919:F1919"/>
    <mergeCell ref="G1919:H1919"/>
    <mergeCell ref="I1919:J1919"/>
    <mergeCell ref="G1918:H1918"/>
    <mergeCell ref="I1918:J1918"/>
    <mergeCell ref="K1916:L1916"/>
    <mergeCell ref="M1916:N1916"/>
    <mergeCell ref="K1917:L1917"/>
    <mergeCell ref="M1917:N1917"/>
    <mergeCell ref="K1918:L1918"/>
    <mergeCell ref="M1918:N1918"/>
    <mergeCell ref="B1917:D1917"/>
    <mergeCell ref="E1917:F1917"/>
    <mergeCell ref="G1917:H1917"/>
    <mergeCell ref="I1917:J1917"/>
    <mergeCell ref="B1916:D1916"/>
    <mergeCell ref="E1916:F1916"/>
    <mergeCell ref="G1916:H1916"/>
    <mergeCell ref="I1916:J1916"/>
    <mergeCell ref="K1915:L1915"/>
    <mergeCell ref="M1915:N1915"/>
    <mergeCell ref="B1914:D1914"/>
    <mergeCell ref="E1914:F1914"/>
    <mergeCell ref="B1915:D1915"/>
    <mergeCell ref="E1915:F1915"/>
    <mergeCell ref="G1915:H1915"/>
    <mergeCell ref="I1915:J1915"/>
    <mergeCell ref="G1914:H1914"/>
    <mergeCell ref="I1914:J1914"/>
    <mergeCell ref="K1912:L1912"/>
    <mergeCell ref="M1912:N1912"/>
    <mergeCell ref="K1913:L1913"/>
    <mergeCell ref="M1913:N1913"/>
    <mergeCell ref="K1914:L1914"/>
    <mergeCell ref="M1914:N1914"/>
    <mergeCell ref="B1913:D1913"/>
    <mergeCell ref="E1913:F1913"/>
    <mergeCell ref="G1913:H1913"/>
    <mergeCell ref="I1913:J1913"/>
    <mergeCell ref="B1912:D1912"/>
    <mergeCell ref="E1912:F1912"/>
    <mergeCell ref="G1912:H1912"/>
    <mergeCell ref="I1912:J1912"/>
    <mergeCell ref="K1911:L1911"/>
    <mergeCell ref="M1911:N1911"/>
    <mergeCell ref="B1910:D1910"/>
    <mergeCell ref="E1910:F1910"/>
    <mergeCell ref="B1911:D1911"/>
    <mergeCell ref="E1911:F1911"/>
    <mergeCell ref="G1911:H1911"/>
    <mergeCell ref="I1911:J1911"/>
    <mergeCell ref="G1910:H1910"/>
    <mergeCell ref="I1910:J1910"/>
    <mergeCell ref="K1908:L1908"/>
    <mergeCell ref="M1908:N1908"/>
    <mergeCell ref="K1909:L1909"/>
    <mergeCell ref="M1909:N1909"/>
    <mergeCell ref="K1910:L1910"/>
    <mergeCell ref="M1910:N1910"/>
    <mergeCell ref="B1909:D1909"/>
    <mergeCell ref="E1909:F1909"/>
    <mergeCell ref="G1909:H1909"/>
    <mergeCell ref="I1909:J1909"/>
    <mergeCell ref="B1908:D1908"/>
    <mergeCell ref="E1908:F1908"/>
    <mergeCell ref="G1908:H1908"/>
    <mergeCell ref="I1908:J1908"/>
    <mergeCell ref="K1907:L1907"/>
    <mergeCell ref="M1907:N1907"/>
    <mergeCell ref="B1906:D1906"/>
    <mergeCell ref="E1906:F1906"/>
    <mergeCell ref="B1907:D1907"/>
    <mergeCell ref="E1907:F1907"/>
    <mergeCell ref="G1907:H1907"/>
    <mergeCell ref="I1907:J1907"/>
    <mergeCell ref="G1906:H1906"/>
    <mergeCell ref="I1906:J1906"/>
    <mergeCell ref="K1904:L1904"/>
    <mergeCell ref="M1904:N1904"/>
    <mergeCell ref="K1905:L1905"/>
    <mergeCell ref="M1905:N1905"/>
    <mergeCell ref="K1906:L1906"/>
    <mergeCell ref="M1906:N1906"/>
    <mergeCell ref="B1905:D1905"/>
    <mergeCell ref="E1905:F1905"/>
    <mergeCell ref="G1905:H1905"/>
    <mergeCell ref="I1905:J1905"/>
    <mergeCell ref="B1904:D1904"/>
    <mergeCell ref="E1904:F1904"/>
    <mergeCell ref="G1904:H1904"/>
    <mergeCell ref="I1904:J1904"/>
    <mergeCell ref="K1903:L1903"/>
    <mergeCell ref="M1903:N1903"/>
    <mergeCell ref="B1902:D1902"/>
    <mergeCell ref="E1902:F1902"/>
    <mergeCell ref="B1903:D1903"/>
    <mergeCell ref="E1903:F1903"/>
    <mergeCell ref="G1903:H1903"/>
    <mergeCell ref="I1903:J1903"/>
    <mergeCell ref="G1902:H1902"/>
    <mergeCell ref="I1902:J1902"/>
    <mergeCell ref="K1902:L1902"/>
    <mergeCell ref="M1902:N1902"/>
    <mergeCell ref="A1900:A1901"/>
    <mergeCell ref="B1900:D1901"/>
    <mergeCell ref="E1900:F1901"/>
    <mergeCell ref="G1900:H1901"/>
    <mergeCell ref="I1900:L1900"/>
    <mergeCell ref="M1900:N1901"/>
    <mergeCell ref="I1901:J1901"/>
    <mergeCell ref="K1901:L1901"/>
    <mergeCell ref="B1899:D1899"/>
    <mergeCell ref="E1899:F1899"/>
    <mergeCell ref="G1899:H1899"/>
    <mergeCell ref="I1899:N1899"/>
    <mergeCell ref="B1898:D1898"/>
    <mergeCell ref="E1898:F1898"/>
    <mergeCell ref="G1898:H1898"/>
    <mergeCell ref="I1898:N1898"/>
    <mergeCell ref="B1897:D1897"/>
    <mergeCell ref="E1897:F1897"/>
    <mergeCell ref="G1897:H1897"/>
    <mergeCell ref="I1897:N1897"/>
    <mergeCell ref="B1896:D1896"/>
    <mergeCell ref="E1896:F1896"/>
    <mergeCell ref="G1896:H1896"/>
    <mergeCell ref="I1896:N1896"/>
    <mergeCell ref="I1893:N1894"/>
    <mergeCell ref="G1894:H1894"/>
    <mergeCell ref="B1895:D1895"/>
    <mergeCell ref="E1895:F1895"/>
    <mergeCell ref="G1895:H1895"/>
    <mergeCell ref="I1895:N1895"/>
    <mergeCell ref="A1893:A1894"/>
    <mergeCell ref="B1893:D1894"/>
    <mergeCell ref="E1893:F1894"/>
    <mergeCell ref="G1893:H1893"/>
    <mergeCell ref="M1888:M1889"/>
    <mergeCell ref="N1888:N1889"/>
    <mergeCell ref="A1891:B1891"/>
    <mergeCell ref="D1891:E1891"/>
    <mergeCell ref="G1891:H1891"/>
    <mergeCell ref="J1891:L1891"/>
    <mergeCell ref="M1891:N1891"/>
    <mergeCell ref="A1888:B1889"/>
    <mergeCell ref="C1888:C1889"/>
    <mergeCell ref="D1888:F1889"/>
    <mergeCell ref="G1888:G1889"/>
    <mergeCell ref="E1886:G1886"/>
    <mergeCell ref="I1886:L1886"/>
    <mergeCell ref="C1887:D1887"/>
    <mergeCell ref="E1887:G1887"/>
    <mergeCell ref="I1887:L1887"/>
    <mergeCell ref="H1888:L1889"/>
    <mergeCell ref="A1882:L1882"/>
    <mergeCell ref="M1882:N1883"/>
    <mergeCell ref="A1883:B1884"/>
    <mergeCell ref="E1883:L1883"/>
    <mergeCell ref="J1884:L1884"/>
    <mergeCell ref="M1884:M1885"/>
    <mergeCell ref="N1884:N1885"/>
    <mergeCell ref="A1885:B1887"/>
    <mergeCell ref="C1885:D1886"/>
    <mergeCell ref="E1885:L1885"/>
    <mergeCell ref="A1879:E1879"/>
    <mergeCell ref="F1879:N1879"/>
    <mergeCell ref="A1880:C1880"/>
    <mergeCell ref="F1880:N1880"/>
    <mergeCell ref="J1874:N1874"/>
    <mergeCell ref="A1876:N1876"/>
    <mergeCell ref="A1877:N1877"/>
    <mergeCell ref="A1878:N1878"/>
    <mergeCell ref="J1870:N1870"/>
    <mergeCell ref="J1871:N1871"/>
    <mergeCell ref="J1872:N1872"/>
    <mergeCell ref="J1873:N1873"/>
    <mergeCell ref="B1847:E1847"/>
    <mergeCell ref="J1847:M1847"/>
    <mergeCell ref="B1848:D1848"/>
    <mergeCell ref="B1849:D1849"/>
    <mergeCell ref="K1849:N1849"/>
    <mergeCell ref="B1840:L1840"/>
    <mergeCell ref="B1841:L1841"/>
    <mergeCell ref="J1843:N1843"/>
    <mergeCell ref="B1845:D1845"/>
    <mergeCell ref="F1845:I1845"/>
    <mergeCell ref="J1845:N1845"/>
    <mergeCell ref="E1835:F1835"/>
    <mergeCell ref="G1835:H1835"/>
    <mergeCell ref="I1835:J1835"/>
    <mergeCell ref="K1835:L1835"/>
    <mergeCell ref="K1831:L1831"/>
    <mergeCell ref="M1831:N1831"/>
    <mergeCell ref="A1833:A1835"/>
    <mergeCell ref="B1833:D1834"/>
    <mergeCell ref="E1833:F1834"/>
    <mergeCell ref="G1833:H1834"/>
    <mergeCell ref="I1833:N1833"/>
    <mergeCell ref="I1834:J1834"/>
    <mergeCell ref="K1834:L1834"/>
    <mergeCell ref="B1835:D1835"/>
    <mergeCell ref="B1831:D1831"/>
    <mergeCell ref="E1831:F1831"/>
    <mergeCell ref="G1831:H1831"/>
    <mergeCell ref="I1831:J1831"/>
    <mergeCell ref="K1830:L1830"/>
    <mergeCell ref="M1830:N1830"/>
    <mergeCell ref="B1829:D1829"/>
    <mergeCell ref="E1829:F1829"/>
    <mergeCell ref="B1830:D1830"/>
    <mergeCell ref="E1830:F1830"/>
    <mergeCell ref="G1830:H1830"/>
    <mergeCell ref="I1830:J1830"/>
    <mergeCell ref="G1829:H1829"/>
    <mergeCell ref="I1829:J1829"/>
    <mergeCell ref="K1827:L1827"/>
    <mergeCell ref="M1827:N1827"/>
    <mergeCell ref="K1828:L1828"/>
    <mergeCell ref="M1828:N1828"/>
    <mergeCell ref="K1829:L1829"/>
    <mergeCell ref="M1829:N1829"/>
    <mergeCell ref="B1828:D1828"/>
    <mergeCell ref="E1828:F1828"/>
    <mergeCell ref="G1828:H1828"/>
    <mergeCell ref="I1828:J1828"/>
    <mergeCell ref="B1827:D1827"/>
    <mergeCell ref="E1827:F1827"/>
    <mergeCell ref="G1827:H1827"/>
    <mergeCell ref="I1827:J1827"/>
    <mergeCell ref="K1826:L1826"/>
    <mergeCell ref="M1826:N1826"/>
    <mergeCell ref="B1825:D1825"/>
    <mergeCell ref="E1825:F1825"/>
    <mergeCell ref="B1826:D1826"/>
    <mergeCell ref="E1826:F1826"/>
    <mergeCell ref="G1826:H1826"/>
    <mergeCell ref="I1826:J1826"/>
    <mergeCell ref="G1825:H1825"/>
    <mergeCell ref="I1825:J1825"/>
    <mergeCell ref="K1823:L1823"/>
    <mergeCell ref="M1823:N1823"/>
    <mergeCell ref="K1824:L1824"/>
    <mergeCell ref="M1824:N1824"/>
    <mergeCell ref="K1825:L1825"/>
    <mergeCell ref="M1825:N1825"/>
    <mergeCell ref="B1824:D1824"/>
    <mergeCell ref="E1824:F1824"/>
    <mergeCell ref="G1824:H1824"/>
    <mergeCell ref="I1824:J1824"/>
    <mergeCell ref="B1823:D1823"/>
    <mergeCell ref="E1823:F1823"/>
    <mergeCell ref="G1823:H1823"/>
    <mergeCell ref="I1823:J1823"/>
    <mergeCell ref="K1822:L1822"/>
    <mergeCell ref="M1822:N1822"/>
    <mergeCell ref="B1821:D1821"/>
    <mergeCell ref="E1821:F1821"/>
    <mergeCell ref="B1822:D1822"/>
    <mergeCell ref="E1822:F1822"/>
    <mergeCell ref="G1822:H1822"/>
    <mergeCell ref="I1822:J1822"/>
    <mergeCell ref="G1821:H1821"/>
    <mergeCell ref="I1821:J1821"/>
    <mergeCell ref="K1819:L1819"/>
    <mergeCell ref="M1819:N1819"/>
    <mergeCell ref="K1820:L1820"/>
    <mergeCell ref="M1820:N1820"/>
    <mergeCell ref="K1821:L1821"/>
    <mergeCell ref="M1821:N1821"/>
    <mergeCell ref="B1820:D1820"/>
    <mergeCell ref="E1820:F1820"/>
    <mergeCell ref="G1820:H1820"/>
    <mergeCell ref="I1820:J1820"/>
    <mergeCell ref="B1819:D1819"/>
    <mergeCell ref="E1819:F1819"/>
    <mergeCell ref="G1819:H1819"/>
    <mergeCell ref="I1819:J1819"/>
    <mergeCell ref="K1818:L1818"/>
    <mergeCell ref="M1818:N1818"/>
    <mergeCell ref="B1817:D1817"/>
    <mergeCell ref="E1817:F1817"/>
    <mergeCell ref="B1818:D1818"/>
    <mergeCell ref="E1818:F1818"/>
    <mergeCell ref="G1818:H1818"/>
    <mergeCell ref="I1818:J1818"/>
    <mergeCell ref="G1817:H1817"/>
    <mergeCell ref="I1817:J1817"/>
    <mergeCell ref="K1815:L1815"/>
    <mergeCell ref="M1815:N1815"/>
    <mergeCell ref="K1816:L1816"/>
    <mergeCell ref="M1816:N1816"/>
    <mergeCell ref="K1817:L1817"/>
    <mergeCell ref="M1817:N1817"/>
    <mergeCell ref="B1816:D1816"/>
    <mergeCell ref="E1816:F1816"/>
    <mergeCell ref="G1816:H1816"/>
    <mergeCell ref="I1816:J1816"/>
    <mergeCell ref="B1815:D1815"/>
    <mergeCell ref="E1815:F1815"/>
    <mergeCell ref="G1815:H1815"/>
    <mergeCell ref="I1815:J1815"/>
    <mergeCell ref="K1814:L1814"/>
    <mergeCell ref="M1814:N1814"/>
    <mergeCell ref="B1813:D1813"/>
    <mergeCell ref="E1813:F1813"/>
    <mergeCell ref="B1814:D1814"/>
    <mergeCell ref="E1814:F1814"/>
    <mergeCell ref="G1814:H1814"/>
    <mergeCell ref="I1814:J1814"/>
    <mergeCell ref="G1813:H1813"/>
    <mergeCell ref="I1813:J1813"/>
    <mergeCell ref="K1813:L1813"/>
    <mergeCell ref="M1813:N1813"/>
    <mergeCell ref="A1811:A1812"/>
    <mergeCell ref="B1811:D1812"/>
    <mergeCell ref="E1811:F1812"/>
    <mergeCell ref="G1811:H1812"/>
    <mergeCell ref="I1811:L1811"/>
    <mergeCell ref="M1811:N1812"/>
    <mergeCell ref="I1812:J1812"/>
    <mergeCell ref="K1812:L1812"/>
    <mergeCell ref="B1810:D1810"/>
    <mergeCell ref="E1810:F1810"/>
    <mergeCell ref="G1810:H1810"/>
    <mergeCell ref="I1810:N1810"/>
    <mergeCell ref="B1809:D1809"/>
    <mergeCell ref="E1809:F1809"/>
    <mergeCell ref="G1809:H1809"/>
    <mergeCell ref="I1809:N1809"/>
    <mergeCell ref="B1808:D1808"/>
    <mergeCell ref="E1808:F1808"/>
    <mergeCell ref="G1808:H1808"/>
    <mergeCell ref="I1808:N1808"/>
    <mergeCell ref="B1807:D1807"/>
    <mergeCell ref="E1807:F1807"/>
    <mergeCell ref="G1807:H1807"/>
    <mergeCell ref="I1807:N1807"/>
    <mergeCell ref="I1804:N1805"/>
    <mergeCell ref="G1805:H1805"/>
    <mergeCell ref="B1806:D1806"/>
    <mergeCell ref="E1806:F1806"/>
    <mergeCell ref="G1806:H1806"/>
    <mergeCell ref="I1806:N1806"/>
    <mergeCell ref="A1804:A1805"/>
    <mergeCell ref="B1804:D1805"/>
    <mergeCell ref="E1804:F1805"/>
    <mergeCell ref="G1804:H1804"/>
    <mergeCell ref="M1799:M1800"/>
    <mergeCell ref="N1799:N1800"/>
    <mergeCell ref="A1802:B1802"/>
    <mergeCell ref="D1802:E1802"/>
    <mergeCell ref="G1802:H1802"/>
    <mergeCell ref="J1802:L1802"/>
    <mergeCell ref="M1802:N1802"/>
    <mergeCell ref="A1799:B1800"/>
    <mergeCell ref="C1799:C1800"/>
    <mergeCell ref="D1799:F1800"/>
    <mergeCell ref="G1799:G1800"/>
    <mergeCell ref="E1797:G1797"/>
    <mergeCell ref="I1797:L1797"/>
    <mergeCell ref="C1798:D1798"/>
    <mergeCell ref="E1798:G1798"/>
    <mergeCell ref="I1798:L1798"/>
    <mergeCell ref="H1799:L1800"/>
    <mergeCell ref="A1793:L1793"/>
    <mergeCell ref="M1793:N1794"/>
    <mergeCell ref="A1794:B1795"/>
    <mergeCell ref="E1794:L1794"/>
    <mergeCell ref="J1795:L1795"/>
    <mergeCell ref="M1795:M1796"/>
    <mergeCell ref="N1795:N1796"/>
    <mergeCell ref="A1796:B1798"/>
    <mergeCell ref="C1796:D1797"/>
    <mergeCell ref="E1796:L1796"/>
    <mergeCell ref="A1790:E1790"/>
    <mergeCell ref="F1790:N1790"/>
    <mergeCell ref="A1791:C1791"/>
    <mergeCell ref="F1791:N1791"/>
    <mergeCell ref="J1785:N1785"/>
    <mergeCell ref="A1787:N1787"/>
    <mergeCell ref="A1788:N1788"/>
    <mergeCell ref="A1789:N1789"/>
    <mergeCell ref="J1781:N1781"/>
    <mergeCell ref="J1782:N1782"/>
    <mergeCell ref="J1783:N1783"/>
    <mergeCell ref="J1784:N1784"/>
    <mergeCell ref="B1758:E1758"/>
    <mergeCell ref="J1758:M1758"/>
    <mergeCell ref="B1759:D1759"/>
    <mergeCell ref="B1760:D1760"/>
    <mergeCell ref="K1760:N1760"/>
    <mergeCell ref="B1751:L1751"/>
    <mergeCell ref="B1752:L1752"/>
    <mergeCell ref="J1754:N1754"/>
    <mergeCell ref="B1756:D1756"/>
    <mergeCell ref="F1756:I1756"/>
    <mergeCell ref="J1756:N1756"/>
    <mergeCell ref="E1746:F1746"/>
    <mergeCell ref="G1746:H1746"/>
    <mergeCell ref="I1746:J1746"/>
    <mergeCell ref="K1746:L1746"/>
    <mergeCell ref="K1742:L1742"/>
    <mergeCell ref="M1742:N1742"/>
    <mergeCell ref="A1744:A1746"/>
    <mergeCell ref="B1744:D1745"/>
    <mergeCell ref="E1744:F1745"/>
    <mergeCell ref="G1744:H1745"/>
    <mergeCell ref="I1744:N1744"/>
    <mergeCell ref="I1745:J1745"/>
    <mergeCell ref="K1745:L1745"/>
    <mergeCell ref="B1746:D1746"/>
    <mergeCell ref="B1742:D1742"/>
    <mergeCell ref="E1742:F1742"/>
    <mergeCell ref="G1742:H1742"/>
    <mergeCell ref="I1742:J1742"/>
    <mergeCell ref="K1741:L1741"/>
    <mergeCell ref="M1741:N1741"/>
    <mergeCell ref="B1740:D1740"/>
    <mergeCell ref="E1740:F1740"/>
    <mergeCell ref="B1741:D1741"/>
    <mergeCell ref="E1741:F1741"/>
    <mergeCell ref="G1741:H1741"/>
    <mergeCell ref="I1741:J1741"/>
    <mergeCell ref="G1740:H1740"/>
    <mergeCell ref="I1740:J1740"/>
    <mergeCell ref="K1738:L1738"/>
    <mergeCell ref="M1738:N1738"/>
    <mergeCell ref="K1739:L1739"/>
    <mergeCell ref="M1739:N1739"/>
    <mergeCell ref="K1740:L1740"/>
    <mergeCell ref="M1740:N1740"/>
    <mergeCell ref="B1739:D1739"/>
    <mergeCell ref="E1739:F1739"/>
    <mergeCell ref="G1739:H1739"/>
    <mergeCell ref="I1739:J1739"/>
    <mergeCell ref="B1738:D1738"/>
    <mergeCell ref="E1738:F1738"/>
    <mergeCell ref="G1738:H1738"/>
    <mergeCell ref="I1738:J1738"/>
    <mergeCell ref="K1737:L1737"/>
    <mergeCell ref="M1737:N1737"/>
    <mergeCell ref="B1736:D1736"/>
    <mergeCell ref="E1736:F1736"/>
    <mergeCell ref="B1737:D1737"/>
    <mergeCell ref="E1737:F1737"/>
    <mergeCell ref="G1737:H1737"/>
    <mergeCell ref="I1737:J1737"/>
    <mergeCell ref="G1736:H1736"/>
    <mergeCell ref="I1736:J1736"/>
    <mergeCell ref="K1734:L1734"/>
    <mergeCell ref="M1734:N1734"/>
    <mergeCell ref="K1735:L1735"/>
    <mergeCell ref="M1735:N1735"/>
    <mergeCell ref="K1736:L1736"/>
    <mergeCell ref="M1736:N1736"/>
    <mergeCell ref="B1735:D1735"/>
    <mergeCell ref="E1735:F1735"/>
    <mergeCell ref="G1735:H1735"/>
    <mergeCell ref="I1735:J1735"/>
    <mergeCell ref="B1734:D1734"/>
    <mergeCell ref="E1734:F1734"/>
    <mergeCell ref="G1734:H1734"/>
    <mergeCell ref="I1734:J1734"/>
    <mergeCell ref="K1733:L1733"/>
    <mergeCell ref="M1733:N1733"/>
    <mergeCell ref="B1732:D1732"/>
    <mergeCell ref="E1732:F1732"/>
    <mergeCell ref="B1733:D1733"/>
    <mergeCell ref="E1733:F1733"/>
    <mergeCell ref="G1733:H1733"/>
    <mergeCell ref="I1733:J1733"/>
    <mergeCell ref="G1732:H1732"/>
    <mergeCell ref="I1732:J1732"/>
    <mergeCell ref="K1730:L1730"/>
    <mergeCell ref="M1730:N1730"/>
    <mergeCell ref="K1731:L1731"/>
    <mergeCell ref="M1731:N1731"/>
    <mergeCell ref="K1732:L1732"/>
    <mergeCell ref="M1732:N1732"/>
    <mergeCell ref="B1731:D1731"/>
    <mergeCell ref="E1731:F1731"/>
    <mergeCell ref="G1731:H1731"/>
    <mergeCell ref="I1731:J1731"/>
    <mergeCell ref="B1730:D1730"/>
    <mergeCell ref="E1730:F1730"/>
    <mergeCell ref="G1730:H1730"/>
    <mergeCell ref="I1730:J1730"/>
    <mergeCell ref="K1729:L1729"/>
    <mergeCell ref="M1729:N1729"/>
    <mergeCell ref="B1728:D1728"/>
    <mergeCell ref="E1728:F1728"/>
    <mergeCell ref="B1729:D1729"/>
    <mergeCell ref="E1729:F1729"/>
    <mergeCell ref="G1729:H1729"/>
    <mergeCell ref="I1729:J1729"/>
    <mergeCell ref="G1728:H1728"/>
    <mergeCell ref="I1728:J1728"/>
    <mergeCell ref="K1726:L1726"/>
    <mergeCell ref="M1726:N1726"/>
    <mergeCell ref="K1727:L1727"/>
    <mergeCell ref="M1727:N1727"/>
    <mergeCell ref="K1728:L1728"/>
    <mergeCell ref="M1728:N1728"/>
    <mergeCell ref="B1727:D1727"/>
    <mergeCell ref="E1727:F1727"/>
    <mergeCell ref="G1727:H1727"/>
    <mergeCell ref="I1727:J1727"/>
    <mergeCell ref="B1726:D1726"/>
    <mergeCell ref="E1726:F1726"/>
    <mergeCell ref="G1726:H1726"/>
    <mergeCell ref="I1726:J1726"/>
    <mergeCell ref="K1725:L1725"/>
    <mergeCell ref="M1725:N1725"/>
    <mergeCell ref="B1724:D1724"/>
    <mergeCell ref="E1724:F1724"/>
    <mergeCell ref="B1725:D1725"/>
    <mergeCell ref="E1725:F1725"/>
    <mergeCell ref="G1725:H1725"/>
    <mergeCell ref="I1725:J1725"/>
    <mergeCell ref="G1724:H1724"/>
    <mergeCell ref="I1724:J1724"/>
    <mergeCell ref="K1724:L1724"/>
    <mergeCell ref="M1724:N1724"/>
    <mergeCell ref="A1722:A1723"/>
    <mergeCell ref="B1722:D1723"/>
    <mergeCell ref="E1722:F1723"/>
    <mergeCell ref="G1722:H1723"/>
    <mergeCell ref="I1722:L1722"/>
    <mergeCell ref="M1722:N1723"/>
    <mergeCell ref="I1723:J1723"/>
    <mergeCell ref="K1723:L1723"/>
    <mergeCell ref="B1721:D1721"/>
    <mergeCell ref="E1721:F1721"/>
    <mergeCell ref="G1721:H1721"/>
    <mergeCell ref="I1721:N1721"/>
    <mergeCell ref="B1720:D1720"/>
    <mergeCell ref="E1720:F1720"/>
    <mergeCell ref="G1720:H1720"/>
    <mergeCell ref="I1720:N1720"/>
    <mergeCell ref="B1719:D1719"/>
    <mergeCell ref="E1719:F1719"/>
    <mergeCell ref="G1719:H1719"/>
    <mergeCell ref="I1719:N1719"/>
    <mergeCell ref="B1718:D1718"/>
    <mergeCell ref="E1718:F1718"/>
    <mergeCell ref="G1718:H1718"/>
    <mergeCell ref="I1718:N1718"/>
    <mergeCell ref="I1715:N1716"/>
    <mergeCell ref="G1716:H1716"/>
    <mergeCell ref="B1717:D1717"/>
    <mergeCell ref="E1717:F1717"/>
    <mergeCell ref="G1717:H1717"/>
    <mergeCell ref="I1717:N1717"/>
    <mergeCell ref="A1715:A1716"/>
    <mergeCell ref="B1715:D1716"/>
    <mergeCell ref="E1715:F1716"/>
    <mergeCell ref="G1715:H1715"/>
    <mergeCell ref="M1710:M1711"/>
    <mergeCell ref="N1710:N1711"/>
    <mergeCell ref="A1713:B1713"/>
    <mergeCell ref="D1713:E1713"/>
    <mergeCell ref="G1713:H1713"/>
    <mergeCell ref="J1713:L1713"/>
    <mergeCell ref="M1713:N1713"/>
    <mergeCell ref="A1710:B1711"/>
    <mergeCell ref="C1710:C1711"/>
    <mergeCell ref="D1710:F1711"/>
    <mergeCell ref="G1710:G1711"/>
    <mergeCell ref="E1708:G1708"/>
    <mergeCell ref="I1708:L1708"/>
    <mergeCell ref="C1709:D1709"/>
    <mergeCell ref="E1709:G1709"/>
    <mergeCell ref="I1709:L1709"/>
    <mergeCell ref="H1710:L1711"/>
    <mergeCell ref="A1704:L1704"/>
    <mergeCell ref="M1704:N1705"/>
    <mergeCell ref="A1705:B1706"/>
    <mergeCell ref="E1705:L1705"/>
    <mergeCell ref="J1706:L1706"/>
    <mergeCell ref="M1706:M1707"/>
    <mergeCell ref="N1706:N1707"/>
    <mergeCell ref="A1707:B1709"/>
    <mergeCell ref="C1707:D1708"/>
    <mergeCell ref="E1707:L1707"/>
    <mergeCell ref="A1701:E1701"/>
    <mergeCell ref="F1701:N1701"/>
    <mergeCell ref="A1702:C1702"/>
    <mergeCell ref="F1702:N1702"/>
    <mergeCell ref="J1696:N1696"/>
    <mergeCell ref="A1698:N1698"/>
    <mergeCell ref="A1699:N1699"/>
    <mergeCell ref="A1700:N1700"/>
    <mergeCell ref="J1692:N1692"/>
    <mergeCell ref="J1693:N1693"/>
    <mergeCell ref="J1694:N1694"/>
    <mergeCell ref="J1695:N1695"/>
    <mergeCell ref="B1669:E1669"/>
    <mergeCell ref="J1669:M1669"/>
    <mergeCell ref="B1670:D1670"/>
    <mergeCell ref="B1671:D1671"/>
    <mergeCell ref="K1671:N1671"/>
    <mergeCell ref="B1662:L1662"/>
    <mergeCell ref="B1663:L1663"/>
    <mergeCell ref="J1665:N1665"/>
    <mergeCell ref="B1667:D1667"/>
    <mergeCell ref="F1667:I1667"/>
    <mergeCell ref="J1667:N1667"/>
    <mergeCell ref="E1657:F1657"/>
    <mergeCell ref="G1657:H1657"/>
    <mergeCell ref="I1657:J1657"/>
    <mergeCell ref="K1657:L1657"/>
    <mergeCell ref="K1653:L1653"/>
    <mergeCell ref="M1653:N1653"/>
    <mergeCell ref="A1655:A1657"/>
    <mergeCell ref="B1655:D1656"/>
    <mergeCell ref="E1655:F1656"/>
    <mergeCell ref="G1655:H1656"/>
    <mergeCell ref="I1655:N1655"/>
    <mergeCell ref="I1656:J1656"/>
    <mergeCell ref="K1656:L1656"/>
    <mergeCell ref="B1657:D1657"/>
    <mergeCell ref="B1653:D1653"/>
    <mergeCell ref="E1653:F1653"/>
    <mergeCell ref="G1653:H1653"/>
    <mergeCell ref="I1653:J1653"/>
    <mergeCell ref="K1652:L1652"/>
    <mergeCell ref="M1652:N1652"/>
    <mergeCell ref="B1651:D1651"/>
    <mergeCell ref="E1651:F1651"/>
    <mergeCell ref="B1652:D1652"/>
    <mergeCell ref="E1652:F1652"/>
    <mergeCell ref="G1652:H1652"/>
    <mergeCell ref="I1652:J1652"/>
    <mergeCell ref="G1651:H1651"/>
    <mergeCell ref="I1651:J1651"/>
    <mergeCell ref="K1649:L1649"/>
    <mergeCell ref="M1649:N1649"/>
    <mergeCell ref="K1650:L1650"/>
    <mergeCell ref="M1650:N1650"/>
    <mergeCell ref="K1651:L1651"/>
    <mergeCell ref="M1651:N1651"/>
    <mergeCell ref="B1650:D1650"/>
    <mergeCell ref="E1650:F1650"/>
    <mergeCell ref="G1650:H1650"/>
    <mergeCell ref="I1650:J1650"/>
    <mergeCell ref="B1649:D1649"/>
    <mergeCell ref="E1649:F1649"/>
    <mergeCell ref="G1649:H1649"/>
    <mergeCell ref="I1649:J1649"/>
    <mergeCell ref="K1648:L1648"/>
    <mergeCell ref="M1648:N1648"/>
    <mergeCell ref="B1647:D1647"/>
    <mergeCell ref="E1647:F1647"/>
    <mergeCell ref="B1648:D1648"/>
    <mergeCell ref="E1648:F1648"/>
    <mergeCell ref="G1648:H1648"/>
    <mergeCell ref="I1648:J1648"/>
    <mergeCell ref="G1647:H1647"/>
    <mergeCell ref="I1647:J1647"/>
    <mergeCell ref="K1645:L1645"/>
    <mergeCell ref="M1645:N1645"/>
    <mergeCell ref="K1646:L1646"/>
    <mergeCell ref="M1646:N1646"/>
    <mergeCell ref="K1647:L1647"/>
    <mergeCell ref="M1647:N1647"/>
    <mergeCell ref="B1646:D1646"/>
    <mergeCell ref="E1646:F1646"/>
    <mergeCell ref="G1646:H1646"/>
    <mergeCell ref="I1646:J1646"/>
    <mergeCell ref="B1645:D1645"/>
    <mergeCell ref="E1645:F1645"/>
    <mergeCell ref="G1645:H1645"/>
    <mergeCell ref="I1645:J1645"/>
    <mergeCell ref="K1644:L1644"/>
    <mergeCell ref="M1644:N1644"/>
    <mergeCell ref="B1643:D1643"/>
    <mergeCell ref="E1643:F1643"/>
    <mergeCell ref="B1644:D1644"/>
    <mergeCell ref="E1644:F1644"/>
    <mergeCell ref="G1644:H1644"/>
    <mergeCell ref="I1644:J1644"/>
    <mergeCell ref="G1643:H1643"/>
    <mergeCell ref="I1643:J1643"/>
    <mergeCell ref="K1641:L1641"/>
    <mergeCell ref="M1641:N1641"/>
    <mergeCell ref="K1642:L1642"/>
    <mergeCell ref="M1642:N1642"/>
    <mergeCell ref="K1643:L1643"/>
    <mergeCell ref="M1643:N1643"/>
    <mergeCell ref="B1642:D1642"/>
    <mergeCell ref="E1642:F1642"/>
    <mergeCell ref="G1642:H1642"/>
    <mergeCell ref="I1642:J1642"/>
    <mergeCell ref="B1641:D1641"/>
    <mergeCell ref="E1641:F1641"/>
    <mergeCell ref="G1641:H1641"/>
    <mergeCell ref="I1641:J1641"/>
    <mergeCell ref="K1640:L1640"/>
    <mergeCell ref="M1640:N1640"/>
    <mergeCell ref="B1639:D1639"/>
    <mergeCell ref="E1639:F1639"/>
    <mergeCell ref="B1640:D1640"/>
    <mergeCell ref="E1640:F1640"/>
    <mergeCell ref="G1640:H1640"/>
    <mergeCell ref="I1640:J1640"/>
    <mergeCell ref="G1639:H1639"/>
    <mergeCell ref="I1639:J1639"/>
    <mergeCell ref="K1637:L1637"/>
    <mergeCell ref="M1637:N1637"/>
    <mergeCell ref="K1638:L1638"/>
    <mergeCell ref="M1638:N1638"/>
    <mergeCell ref="K1639:L1639"/>
    <mergeCell ref="M1639:N1639"/>
    <mergeCell ref="B1638:D1638"/>
    <mergeCell ref="E1638:F1638"/>
    <mergeCell ref="G1638:H1638"/>
    <mergeCell ref="I1638:J1638"/>
    <mergeCell ref="B1637:D1637"/>
    <mergeCell ref="E1637:F1637"/>
    <mergeCell ref="G1637:H1637"/>
    <mergeCell ref="I1637:J1637"/>
    <mergeCell ref="K1636:L1636"/>
    <mergeCell ref="M1636:N1636"/>
    <mergeCell ref="B1635:D1635"/>
    <mergeCell ref="E1635:F1635"/>
    <mergeCell ref="B1636:D1636"/>
    <mergeCell ref="E1636:F1636"/>
    <mergeCell ref="G1636:H1636"/>
    <mergeCell ref="I1636:J1636"/>
    <mergeCell ref="G1635:H1635"/>
    <mergeCell ref="I1635:J1635"/>
    <mergeCell ref="K1635:L1635"/>
    <mergeCell ref="M1635:N1635"/>
    <mergeCell ref="A1633:A1634"/>
    <mergeCell ref="B1633:D1634"/>
    <mergeCell ref="E1633:F1634"/>
    <mergeCell ref="G1633:H1634"/>
    <mergeCell ref="I1633:L1633"/>
    <mergeCell ref="M1633:N1634"/>
    <mergeCell ref="I1634:J1634"/>
    <mergeCell ref="K1634:L1634"/>
    <mergeCell ref="B1632:D1632"/>
    <mergeCell ref="E1632:F1632"/>
    <mergeCell ref="G1632:H1632"/>
    <mergeCell ref="I1632:N1632"/>
    <mergeCell ref="B1631:D1631"/>
    <mergeCell ref="E1631:F1631"/>
    <mergeCell ref="G1631:H1631"/>
    <mergeCell ref="I1631:N1631"/>
    <mergeCell ref="B1630:D1630"/>
    <mergeCell ref="E1630:F1630"/>
    <mergeCell ref="G1630:H1630"/>
    <mergeCell ref="I1630:N1630"/>
    <mergeCell ref="B1629:D1629"/>
    <mergeCell ref="E1629:F1629"/>
    <mergeCell ref="G1629:H1629"/>
    <mergeCell ref="I1629:N1629"/>
    <mergeCell ref="I1626:N1627"/>
    <mergeCell ref="G1627:H1627"/>
    <mergeCell ref="B1628:D1628"/>
    <mergeCell ref="E1628:F1628"/>
    <mergeCell ref="G1628:H1628"/>
    <mergeCell ref="I1628:N1628"/>
    <mergeCell ref="A1626:A1627"/>
    <mergeCell ref="B1626:D1627"/>
    <mergeCell ref="E1626:F1627"/>
    <mergeCell ref="G1626:H1626"/>
    <mergeCell ref="M1621:M1622"/>
    <mergeCell ref="N1621:N1622"/>
    <mergeCell ref="A1624:B1624"/>
    <mergeCell ref="D1624:E1624"/>
    <mergeCell ref="G1624:H1624"/>
    <mergeCell ref="J1624:L1624"/>
    <mergeCell ref="M1624:N1624"/>
    <mergeCell ref="A1621:B1622"/>
    <mergeCell ref="C1621:C1622"/>
    <mergeCell ref="D1621:F1622"/>
    <mergeCell ref="G1621:G1622"/>
    <mergeCell ref="E1619:G1619"/>
    <mergeCell ref="I1619:L1619"/>
    <mergeCell ref="C1620:D1620"/>
    <mergeCell ref="E1620:G1620"/>
    <mergeCell ref="I1620:L1620"/>
    <mergeCell ref="H1621:L1622"/>
    <mergeCell ref="A1615:L1615"/>
    <mergeCell ref="M1615:N1616"/>
    <mergeCell ref="A1616:B1617"/>
    <mergeCell ref="E1616:L1616"/>
    <mergeCell ref="J1617:L1617"/>
    <mergeCell ref="M1617:M1618"/>
    <mergeCell ref="N1617:N1618"/>
    <mergeCell ref="A1618:B1620"/>
    <mergeCell ref="C1618:D1619"/>
    <mergeCell ref="E1618:L1618"/>
    <mergeCell ref="A1612:E1612"/>
    <mergeCell ref="F1612:N1612"/>
    <mergeCell ref="A1613:C1613"/>
    <mergeCell ref="F1613:N1613"/>
    <mergeCell ref="J1607:N1607"/>
    <mergeCell ref="A1609:N1609"/>
    <mergeCell ref="A1610:N1610"/>
    <mergeCell ref="A1611:N1611"/>
    <mergeCell ref="J1603:N1603"/>
    <mergeCell ref="J1604:N1604"/>
    <mergeCell ref="J1605:N1605"/>
    <mergeCell ref="J1606:N1606"/>
    <mergeCell ref="B1580:E1580"/>
    <mergeCell ref="J1580:M1580"/>
    <mergeCell ref="B1581:D1581"/>
    <mergeCell ref="B1582:D1582"/>
    <mergeCell ref="K1582:N1582"/>
    <mergeCell ref="B1573:L1573"/>
    <mergeCell ref="B1574:L1574"/>
    <mergeCell ref="J1576:N1576"/>
    <mergeCell ref="B1578:D1578"/>
    <mergeCell ref="F1578:I1578"/>
    <mergeCell ref="J1578:N1578"/>
    <mergeCell ref="E1568:F1568"/>
    <mergeCell ref="G1568:H1568"/>
    <mergeCell ref="I1568:J1568"/>
    <mergeCell ref="K1568:L1568"/>
    <mergeCell ref="K1564:L1564"/>
    <mergeCell ref="M1564:N1564"/>
    <mergeCell ref="A1566:A1568"/>
    <mergeCell ref="B1566:D1567"/>
    <mergeCell ref="E1566:F1567"/>
    <mergeCell ref="G1566:H1567"/>
    <mergeCell ref="I1566:N1566"/>
    <mergeCell ref="I1567:J1567"/>
    <mergeCell ref="K1567:L1567"/>
    <mergeCell ref="B1568:D1568"/>
    <mergeCell ref="B1564:D1564"/>
    <mergeCell ref="E1564:F1564"/>
    <mergeCell ref="G1564:H1564"/>
    <mergeCell ref="I1564:J1564"/>
    <mergeCell ref="K1563:L1563"/>
    <mergeCell ref="M1563:N1563"/>
    <mergeCell ref="B1562:D1562"/>
    <mergeCell ref="E1562:F1562"/>
    <mergeCell ref="B1563:D1563"/>
    <mergeCell ref="E1563:F1563"/>
    <mergeCell ref="G1563:H1563"/>
    <mergeCell ref="I1563:J1563"/>
    <mergeCell ref="G1562:H1562"/>
    <mergeCell ref="I1562:J1562"/>
    <mergeCell ref="K1560:L1560"/>
    <mergeCell ref="M1560:N1560"/>
    <mergeCell ref="K1561:L1561"/>
    <mergeCell ref="M1561:N1561"/>
    <mergeCell ref="K1562:L1562"/>
    <mergeCell ref="M1562:N1562"/>
    <mergeCell ref="B1561:D1561"/>
    <mergeCell ref="E1561:F1561"/>
    <mergeCell ref="G1561:H1561"/>
    <mergeCell ref="I1561:J1561"/>
    <mergeCell ref="B1560:D1560"/>
    <mergeCell ref="E1560:F1560"/>
    <mergeCell ref="G1560:H1560"/>
    <mergeCell ref="I1560:J1560"/>
    <mergeCell ref="K1559:L1559"/>
    <mergeCell ref="M1559:N1559"/>
    <mergeCell ref="B1558:D1558"/>
    <mergeCell ref="E1558:F1558"/>
    <mergeCell ref="B1559:D1559"/>
    <mergeCell ref="E1559:F1559"/>
    <mergeCell ref="G1559:H1559"/>
    <mergeCell ref="I1559:J1559"/>
    <mergeCell ref="G1558:H1558"/>
    <mergeCell ref="I1558:J1558"/>
    <mergeCell ref="K1556:L1556"/>
    <mergeCell ref="M1556:N1556"/>
    <mergeCell ref="K1557:L1557"/>
    <mergeCell ref="M1557:N1557"/>
    <mergeCell ref="K1558:L1558"/>
    <mergeCell ref="M1558:N1558"/>
    <mergeCell ref="B1557:D1557"/>
    <mergeCell ref="E1557:F1557"/>
    <mergeCell ref="G1557:H1557"/>
    <mergeCell ref="I1557:J1557"/>
    <mergeCell ref="B1556:D1556"/>
    <mergeCell ref="E1556:F1556"/>
    <mergeCell ref="G1556:H1556"/>
    <mergeCell ref="I1556:J1556"/>
    <mergeCell ref="K1555:L1555"/>
    <mergeCell ref="M1555:N1555"/>
    <mergeCell ref="B1554:D1554"/>
    <mergeCell ref="E1554:F1554"/>
    <mergeCell ref="B1555:D1555"/>
    <mergeCell ref="E1555:F1555"/>
    <mergeCell ref="G1555:H1555"/>
    <mergeCell ref="I1555:J1555"/>
    <mergeCell ref="G1554:H1554"/>
    <mergeCell ref="I1554:J1554"/>
    <mergeCell ref="K1552:L1552"/>
    <mergeCell ref="M1552:N1552"/>
    <mergeCell ref="K1553:L1553"/>
    <mergeCell ref="M1553:N1553"/>
    <mergeCell ref="K1554:L1554"/>
    <mergeCell ref="M1554:N1554"/>
    <mergeCell ref="B1553:D1553"/>
    <mergeCell ref="E1553:F1553"/>
    <mergeCell ref="G1553:H1553"/>
    <mergeCell ref="I1553:J1553"/>
    <mergeCell ref="B1552:D1552"/>
    <mergeCell ref="E1552:F1552"/>
    <mergeCell ref="G1552:H1552"/>
    <mergeCell ref="I1552:J1552"/>
    <mergeCell ref="K1551:L1551"/>
    <mergeCell ref="M1551:N1551"/>
    <mergeCell ref="B1550:D1550"/>
    <mergeCell ref="E1550:F1550"/>
    <mergeCell ref="B1551:D1551"/>
    <mergeCell ref="E1551:F1551"/>
    <mergeCell ref="G1551:H1551"/>
    <mergeCell ref="I1551:J1551"/>
    <mergeCell ref="G1550:H1550"/>
    <mergeCell ref="I1550:J1550"/>
    <mergeCell ref="K1548:L1548"/>
    <mergeCell ref="M1548:N1548"/>
    <mergeCell ref="K1549:L1549"/>
    <mergeCell ref="M1549:N1549"/>
    <mergeCell ref="K1550:L1550"/>
    <mergeCell ref="M1550:N1550"/>
    <mergeCell ref="B1549:D1549"/>
    <mergeCell ref="E1549:F1549"/>
    <mergeCell ref="G1549:H1549"/>
    <mergeCell ref="I1549:J1549"/>
    <mergeCell ref="B1548:D1548"/>
    <mergeCell ref="E1548:F1548"/>
    <mergeCell ref="G1548:H1548"/>
    <mergeCell ref="I1548:J1548"/>
    <mergeCell ref="K1547:L1547"/>
    <mergeCell ref="M1547:N1547"/>
    <mergeCell ref="B1546:D1546"/>
    <mergeCell ref="E1546:F1546"/>
    <mergeCell ref="B1547:D1547"/>
    <mergeCell ref="E1547:F1547"/>
    <mergeCell ref="G1547:H1547"/>
    <mergeCell ref="I1547:J1547"/>
    <mergeCell ref="G1546:H1546"/>
    <mergeCell ref="I1546:J1546"/>
    <mergeCell ref="K1546:L1546"/>
    <mergeCell ref="M1546:N1546"/>
    <mergeCell ref="A1544:A1545"/>
    <mergeCell ref="B1544:D1545"/>
    <mergeCell ref="E1544:F1545"/>
    <mergeCell ref="G1544:H1545"/>
    <mergeCell ref="I1544:L1544"/>
    <mergeCell ref="M1544:N1545"/>
    <mergeCell ref="I1545:J1545"/>
    <mergeCell ref="K1545:L1545"/>
    <mergeCell ref="B1543:D1543"/>
    <mergeCell ref="E1543:F1543"/>
    <mergeCell ref="G1543:H1543"/>
    <mergeCell ref="I1543:N1543"/>
    <mergeCell ref="B1542:D1542"/>
    <mergeCell ref="E1542:F1542"/>
    <mergeCell ref="G1542:H1542"/>
    <mergeCell ref="I1542:N1542"/>
    <mergeCell ref="B1541:D1541"/>
    <mergeCell ref="E1541:F1541"/>
    <mergeCell ref="G1541:H1541"/>
    <mergeCell ref="I1541:N1541"/>
    <mergeCell ref="B1540:D1540"/>
    <mergeCell ref="E1540:F1540"/>
    <mergeCell ref="G1540:H1540"/>
    <mergeCell ref="I1540:N1540"/>
    <mergeCell ref="I1537:N1538"/>
    <mergeCell ref="G1538:H1538"/>
    <mergeCell ref="B1539:D1539"/>
    <mergeCell ref="E1539:F1539"/>
    <mergeCell ref="G1539:H1539"/>
    <mergeCell ref="I1539:N1539"/>
    <mergeCell ref="A1537:A1538"/>
    <mergeCell ref="B1537:D1538"/>
    <mergeCell ref="E1537:F1538"/>
    <mergeCell ref="G1537:H1537"/>
    <mergeCell ref="M1532:M1533"/>
    <mergeCell ref="N1532:N1533"/>
    <mergeCell ref="A1535:B1535"/>
    <mergeCell ref="D1535:E1535"/>
    <mergeCell ref="G1535:H1535"/>
    <mergeCell ref="J1535:L1535"/>
    <mergeCell ref="M1535:N1535"/>
    <mergeCell ref="A1532:B1533"/>
    <mergeCell ref="C1532:C1533"/>
    <mergeCell ref="D1532:F1533"/>
    <mergeCell ref="G1532:G1533"/>
    <mergeCell ref="E1530:G1530"/>
    <mergeCell ref="I1530:L1530"/>
    <mergeCell ref="C1531:D1531"/>
    <mergeCell ref="E1531:G1531"/>
    <mergeCell ref="I1531:L1531"/>
    <mergeCell ref="H1532:L1533"/>
    <mergeCell ref="A1526:L1526"/>
    <mergeCell ref="M1526:N1527"/>
    <mergeCell ref="A1527:B1528"/>
    <mergeCell ref="E1527:L1527"/>
    <mergeCell ref="J1528:L1528"/>
    <mergeCell ref="M1528:M1529"/>
    <mergeCell ref="N1528:N1529"/>
    <mergeCell ref="A1529:B1531"/>
    <mergeCell ref="C1529:D1530"/>
    <mergeCell ref="E1529:L1529"/>
    <mergeCell ref="A1523:E1523"/>
    <mergeCell ref="F1523:N1523"/>
    <mergeCell ref="A1524:C1524"/>
    <mergeCell ref="F1524:N1524"/>
    <mergeCell ref="J1518:N1518"/>
    <mergeCell ref="A1520:N1520"/>
    <mergeCell ref="A1521:N1521"/>
    <mergeCell ref="A1522:N1522"/>
    <mergeCell ref="J1514:N1514"/>
    <mergeCell ref="J1515:N1515"/>
    <mergeCell ref="J1516:N1516"/>
    <mergeCell ref="J1517:N1517"/>
    <mergeCell ref="B1491:E1491"/>
    <mergeCell ref="J1491:M1491"/>
    <mergeCell ref="B1492:D1492"/>
    <mergeCell ref="B1493:D1493"/>
    <mergeCell ref="K1493:N1493"/>
    <mergeCell ref="B1484:L1484"/>
    <mergeCell ref="B1485:L1485"/>
    <mergeCell ref="J1487:N1487"/>
    <mergeCell ref="B1489:D1489"/>
    <mergeCell ref="F1489:I1489"/>
    <mergeCell ref="J1489:N1489"/>
    <mergeCell ref="E1479:F1479"/>
    <mergeCell ref="G1479:H1479"/>
    <mergeCell ref="I1479:J1479"/>
    <mergeCell ref="K1479:L1479"/>
    <mergeCell ref="K1475:L1475"/>
    <mergeCell ref="M1475:N1475"/>
    <mergeCell ref="A1477:A1479"/>
    <mergeCell ref="B1477:D1478"/>
    <mergeCell ref="E1477:F1478"/>
    <mergeCell ref="G1477:H1478"/>
    <mergeCell ref="I1477:N1477"/>
    <mergeCell ref="I1478:J1478"/>
    <mergeCell ref="K1478:L1478"/>
    <mergeCell ref="B1479:D1479"/>
    <mergeCell ref="B1475:D1475"/>
    <mergeCell ref="E1475:F1475"/>
    <mergeCell ref="G1475:H1475"/>
    <mergeCell ref="I1475:J1475"/>
    <mergeCell ref="K1474:L1474"/>
    <mergeCell ref="M1474:N1474"/>
    <mergeCell ref="B1473:D1473"/>
    <mergeCell ref="E1473:F1473"/>
    <mergeCell ref="B1474:D1474"/>
    <mergeCell ref="E1474:F1474"/>
    <mergeCell ref="G1474:H1474"/>
    <mergeCell ref="I1474:J1474"/>
    <mergeCell ref="G1473:H1473"/>
    <mergeCell ref="I1473:J1473"/>
    <mergeCell ref="K1471:L1471"/>
    <mergeCell ref="M1471:N1471"/>
    <mergeCell ref="K1472:L1472"/>
    <mergeCell ref="M1472:N1472"/>
    <mergeCell ref="K1473:L1473"/>
    <mergeCell ref="M1473:N1473"/>
    <mergeCell ref="B1472:D1472"/>
    <mergeCell ref="E1472:F1472"/>
    <mergeCell ref="G1472:H1472"/>
    <mergeCell ref="I1472:J1472"/>
    <mergeCell ref="B1471:D1471"/>
    <mergeCell ref="E1471:F1471"/>
    <mergeCell ref="G1471:H1471"/>
    <mergeCell ref="I1471:J1471"/>
    <mergeCell ref="K1470:L1470"/>
    <mergeCell ref="M1470:N1470"/>
    <mergeCell ref="B1469:D1469"/>
    <mergeCell ref="E1469:F1469"/>
    <mergeCell ref="B1470:D1470"/>
    <mergeCell ref="E1470:F1470"/>
    <mergeCell ref="G1470:H1470"/>
    <mergeCell ref="I1470:J1470"/>
    <mergeCell ref="G1469:H1469"/>
    <mergeCell ref="I1469:J1469"/>
    <mergeCell ref="K1467:L1467"/>
    <mergeCell ref="M1467:N1467"/>
    <mergeCell ref="K1468:L1468"/>
    <mergeCell ref="M1468:N1468"/>
    <mergeCell ref="K1469:L1469"/>
    <mergeCell ref="M1469:N1469"/>
    <mergeCell ref="B1468:D1468"/>
    <mergeCell ref="E1468:F1468"/>
    <mergeCell ref="G1468:H1468"/>
    <mergeCell ref="I1468:J1468"/>
    <mergeCell ref="B1467:D1467"/>
    <mergeCell ref="E1467:F1467"/>
    <mergeCell ref="G1467:H1467"/>
    <mergeCell ref="I1467:J1467"/>
    <mergeCell ref="K1466:L1466"/>
    <mergeCell ref="M1466:N1466"/>
    <mergeCell ref="B1465:D1465"/>
    <mergeCell ref="E1465:F1465"/>
    <mergeCell ref="B1466:D1466"/>
    <mergeCell ref="E1466:F1466"/>
    <mergeCell ref="G1466:H1466"/>
    <mergeCell ref="I1466:J1466"/>
    <mergeCell ref="G1465:H1465"/>
    <mergeCell ref="I1465:J1465"/>
    <mergeCell ref="K1463:L1463"/>
    <mergeCell ref="M1463:N1463"/>
    <mergeCell ref="K1464:L1464"/>
    <mergeCell ref="M1464:N1464"/>
    <mergeCell ref="K1465:L1465"/>
    <mergeCell ref="M1465:N1465"/>
    <mergeCell ref="B1464:D1464"/>
    <mergeCell ref="E1464:F1464"/>
    <mergeCell ref="G1464:H1464"/>
    <mergeCell ref="I1464:J1464"/>
    <mergeCell ref="B1463:D1463"/>
    <mergeCell ref="E1463:F1463"/>
    <mergeCell ref="G1463:H1463"/>
    <mergeCell ref="I1463:J1463"/>
    <mergeCell ref="K1462:L1462"/>
    <mergeCell ref="M1462:N1462"/>
    <mergeCell ref="B1461:D1461"/>
    <mergeCell ref="E1461:F1461"/>
    <mergeCell ref="B1462:D1462"/>
    <mergeCell ref="E1462:F1462"/>
    <mergeCell ref="G1462:H1462"/>
    <mergeCell ref="I1462:J1462"/>
    <mergeCell ref="G1461:H1461"/>
    <mergeCell ref="I1461:J1461"/>
    <mergeCell ref="K1459:L1459"/>
    <mergeCell ref="M1459:N1459"/>
    <mergeCell ref="K1460:L1460"/>
    <mergeCell ref="M1460:N1460"/>
    <mergeCell ref="K1461:L1461"/>
    <mergeCell ref="M1461:N1461"/>
    <mergeCell ref="B1460:D1460"/>
    <mergeCell ref="E1460:F1460"/>
    <mergeCell ref="G1460:H1460"/>
    <mergeCell ref="I1460:J1460"/>
    <mergeCell ref="B1459:D1459"/>
    <mergeCell ref="E1459:F1459"/>
    <mergeCell ref="G1459:H1459"/>
    <mergeCell ref="I1459:J1459"/>
    <mergeCell ref="K1458:L1458"/>
    <mergeCell ref="M1458:N1458"/>
    <mergeCell ref="B1457:D1457"/>
    <mergeCell ref="E1457:F1457"/>
    <mergeCell ref="B1458:D1458"/>
    <mergeCell ref="E1458:F1458"/>
    <mergeCell ref="G1458:H1458"/>
    <mergeCell ref="I1458:J1458"/>
    <mergeCell ref="G1457:H1457"/>
    <mergeCell ref="I1457:J1457"/>
    <mergeCell ref="K1457:L1457"/>
    <mergeCell ref="M1457:N1457"/>
    <mergeCell ref="A1455:A1456"/>
    <mergeCell ref="B1455:D1456"/>
    <mergeCell ref="E1455:F1456"/>
    <mergeCell ref="G1455:H1456"/>
    <mergeCell ref="I1455:L1455"/>
    <mergeCell ref="M1455:N1456"/>
    <mergeCell ref="I1456:J1456"/>
    <mergeCell ref="K1456:L1456"/>
    <mergeCell ref="B1454:D1454"/>
    <mergeCell ref="E1454:F1454"/>
    <mergeCell ref="G1454:H1454"/>
    <mergeCell ref="I1454:N1454"/>
    <mergeCell ref="B1453:D1453"/>
    <mergeCell ref="E1453:F1453"/>
    <mergeCell ref="G1453:H1453"/>
    <mergeCell ref="I1453:N1453"/>
    <mergeCell ref="B1452:D1452"/>
    <mergeCell ref="E1452:F1452"/>
    <mergeCell ref="G1452:H1452"/>
    <mergeCell ref="I1452:N1452"/>
    <mergeCell ref="B1451:D1451"/>
    <mergeCell ref="E1451:F1451"/>
    <mergeCell ref="G1451:H1451"/>
    <mergeCell ref="I1451:N1451"/>
    <mergeCell ref="I1448:N1449"/>
    <mergeCell ref="G1449:H1449"/>
    <mergeCell ref="B1450:D1450"/>
    <mergeCell ref="E1450:F1450"/>
    <mergeCell ref="G1450:H1450"/>
    <mergeCell ref="I1450:N1450"/>
    <mergeCell ref="A1448:A1449"/>
    <mergeCell ref="B1448:D1449"/>
    <mergeCell ref="E1448:F1449"/>
    <mergeCell ref="G1448:H1448"/>
    <mergeCell ref="M1443:M1444"/>
    <mergeCell ref="N1443:N1444"/>
    <mergeCell ref="A1446:B1446"/>
    <mergeCell ref="D1446:E1446"/>
    <mergeCell ref="G1446:H1446"/>
    <mergeCell ref="J1446:L1446"/>
    <mergeCell ref="M1446:N1446"/>
    <mergeCell ref="A1443:B1444"/>
    <mergeCell ref="C1443:C1444"/>
    <mergeCell ref="D1443:F1444"/>
    <mergeCell ref="G1443:G1444"/>
    <mergeCell ref="E1441:G1441"/>
    <mergeCell ref="I1441:L1441"/>
    <mergeCell ref="C1442:D1442"/>
    <mergeCell ref="E1442:G1442"/>
    <mergeCell ref="I1442:L1442"/>
    <mergeCell ref="H1443:L1444"/>
    <mergeCell ref="A1437:L1437"/>
    <mergeCell ref="M1437:N1438"/>
    <mergeCell ref="A1438:B1439"/>
    <mergeCell ref="E1438:L1438"/>
    <mergeCell ref="J1439:L1439"/>
    <mergeCell ref="M1439:M1440"/>
    <mergeCell ref="N1439:N1440"/>
    <mergeCell ref="A1440:B1442"/>
    <mergeCell ref="C1440:D1441"/>
    <mergeCell ref="E1440:L1440"/>
    <mergeCell ref="A1434:E1434"/>
    <mergeCell ref="F1434:N1434"/>
    <mergeCell ref="A1435:C1435"/>
    <mergeCell ref="F1435:N1435"/>
    <mergeCell ref="J1429:N1429"/>
    <mergeCell ref="A1431:N1431"/>
    <mergeCell ref="A1432:N1432"/>
    <mergeCell ref="A1433:N1433"/>
    <mergeCell ref="J1425:N1425"/>
    <mergeCell ref="J1426:N1426"/>
    <mergeCell ref="J1427:N1427"/>
    <mergeCell ref="J1428:N1428"/>
    <mergeCell ref="B1402:E1402"/>
    <mergeCell ref="J1402:M1402"/>
    <mergeCell ref="B1403:D1403"/>
    <mergeCell ref="B1404:D1404"/>
    <mergeCell ref="K1404:N1404"/>
    <mergeCell ref="B1395:L1395"/>
    <mergeCell ref="B1396:L1396"/>
    <mergeCell ref="J1398:N1398"/>
    <mergeCell ref="B1400:D1400"/>
    <mergeCell ref="F1400:I1400"/>
    <mergeCell ref="J1400:N1400"/>
    <mergeCell ref="E1390:F1390"/>
    <mergeCell ref="G1390:H1390"/>
    <mergeCell ref="I1390:J1390"/>
    <mergeCell ref="K1390:L1390"/>
    <mergeCell ref="K1386:L1386"/>
    <mergeCell ref="M1386:N1386"/>
    <mergeCell ref="A1388:A1390"/>
    <mergeCell ref="B1388:D1389"/>
    <mergeCell ref="E1388:F1389"/>
    <mergeCell ref="G1388:H1389"/>
    <mergeCell ref="I1388:N1388"/>
    <mergeCell ref="I1389:J1389"/>
    <mergeCell ref="K1389:L1389"/>
    <mergeCell ref="B1390:D1390"/>
    <mergeCell ref="B1386:D1386"/>
    <mergeCell ref="E1386:F1386"/>
    <mergeCell ref="G1386:H1386"/>
    <mergeCell ref="I1386:J1386"/>
    <mergeCell ref="K1385:L1385"/>
    <mergeCell ref="M1385:N1385"/>
    <mergeCell ref="B1384:D1384"/>
    <mergeCell ref="E1384:F1384"/>
    <mergeCell ref="B1385:D1385"/>
    <mergeCell ref="E1385:F1385"/>
    <mergeCell ref="G1385:H1385"/>
    <mergeCell ref="I1385:J1385"/>
    <mergeCell ref="G1384:H1384"/>
    <mergeCell ref="I1384:J1384"/>
    <mergeCell ref="K1382:L1382"/>
    <mergeCell ref="M1382:N1382"/>
    <mergeCell ref="K1383:L1383"/>
    <mergeCell ref="M1383:N1383"/>
    <mergeCell ref="K1384:L1384"/>
    <mergeCell ref="M1384:N1384"/>
    <mergeCell ref="B1383:D1383"/>
    <mergeCell ref="E1383:F1383"/>
    <mergeCell ref="G1383:H1383"/>
    <mergeCell ref="I1383:J1383"/>
    <mergeCell ref="B1382:D1382"/>
    <mergeCell ref="E1382:F1382"/>
    <mergeCell ref="G1382:H1382"/>
    <mergeCell ref="I1382:J1382"/>
    <mergeCell ref="K1381:L1381"/>
    <mergeCell ref="M1381:N1381"/>
    <mergeCell ref="B1380:D1380"/>
    <mergeCell ref="E1380:F1380"/>
    <mergeCell ref="B1381:D1381"/>
    <mergeCell ref="E1381:F1381"/>
    <mergeCell ref="G1381:H1381"/>
    <mergeCell ref="I1381:J1381"/>
    <mergeCell ref="G1380:H1380"/>
    <mergeCell ref="I1380:J1380"/>
    <mergeCell ref="K1378:L1378"/>
    <mergeCell ref="M1378:N1378"/>
    <mergeCell ref="K1379:L1379"/>
    <mergeCell ref="M1379:N1379"/>
    <mergeCell ref="K1380:L1380"/>
    <mergeCell ref="M1380:N1380"/>
    <mergeCell ref="B1379:D1379"/>
    <mergeCell ref="E1379:F1379"/>
    <mergeCell ref="G1379:H1379"/>
    <mergeCell ref="I1379:J1379"/>
    <mergeCell ref="B1378:D1378"/>
    <mergeCell ref="E1378:F1378"/>
    <mergeCell ref="G1378:H1378"/>
    <mergeCell ref="I1378:J1378"/>
    <mergeCell ref="K1377:L1377"/>
    <mergeCell ref="M1377:N1377"/>
    <mergeCell ref="B1376:D1376"/>
    <mergeCell ref="E1376:F1376"/>
    <mergeCell ref="B1377:D1377"/>
    <mergeCell ref="E1377:F1377"/>
    <mergeCell ref="G1377:H1377"/>
    <mergeCell ref="I1377:J1377"/>
    <mergeCell ref="G1376:H1376"/>
    <mergeCell ref="I1376:J1376"/>
    <mergeCell ref="K1374:L1374"/>
    <mergeCell ref="M1374:N1374"/>
    <mergeCell ref="K1375:L1375"/>
    <mergeCell ref="M1375:N1375"/>
    <mergeCell ref="K1376:L1376"/>
    <mergeCell ref="M1376:N1376"/>
    <mergeCell ref="B1375:D1375"/>
    <mergeCell ref="E1375:F1375"/>
    <mergeCell ref="G1375:H1375"/>
    <mergeCell ref="I1375:J1375"/>
    <mergeCell ref="B1374:D1374"/>
    <mergeCell ref="E1374:F1374"/>
    <mergeCell ref="G1374:H1374"/>
    <mergeCell ref="I1374:J1374"/>
    <mergeCell ref="K1373:L1373"/>
    <mergeCell ref="M1373:N1373"/>
    <mergeCell ref="B1372:D1372"/>
    <mergeCell ref="E1372:F1372"/>
    <mergeCell ref="B1373:D1373"/>
    <mergeCell ref="E1373:F1373"/>
    <mergeCell ref="G1373:H1373"/>
    <mergeCell ref="I1373:J1373"/>
    <mergeCell ref="G1372:H1372"/>
    <mergeCell ref="I1372:J1372"/>
    <mergeCell ref="K1370:L1370"/>
    <mergeCell ref="M1370:N1370"/>
    <mergeCell ref="K1371:L1371"/>
    <mergeCell ref="M1371:N1371"/>
    <mergeCell ref="K1372:L1372"/>
    <mergeCell ref="M1372:N1372"/>
    <mergeCell ref="B1371:D1371"/>
    <mergeCell ref="E1371:F1371"/>
    <mergeCell ref="G1371:H1371"/>
    <mergeCell ref="I1371:J1371"/>
    <mergeCell ref="B1370:D1370"/>
    <mergeCell ref="E1370:F1370"/>
    <mergeCell ref="G1370:H1370"/>
    <mergeCell ref="I1370:J1370"/>
    <mergeCell ref="K1369:L1369"/>
    <mergeCell ref="M1369:N1369"/>
    <mergeCell ref="B1368:D1368"/>
    <mergeCell ref="E1368:F1368"/>
    <mergeCell ref="B1369:D1369"/>
    <mergeCell ref="E1369:F1369"/>
    <mergeCell ref="G1369:H1369"/>
    <mergeCell ref="I1369:J1369"/>
    <mergeCell ref="G1368:H1368"/>
    <mergeCell ref="I1368:J1368"/>
    <mergeCell ref="K1368:L1368"/>
    <mergeCell ref="M1368:N1368"/>
    <mergeCell ref="A1366:A1367"/>
    <mergeCell ref="B1366:D1367"/>
    <mergeCell ref="E1366:F1367"/>
    <mergeCell ref="G1366:H1367"/>
    <mergeCell ref="I1366:L1366"/>
    <mergeCell ref="M1366:N1367"/>
    <mergeCell ref="I1367:J1367"/>
    <mergeCell ref="K1367:L1367"/>
    <mergeCell ref="B1365:D1365"/>
    <mergeCell ref="E1365:F1365"/>
    <mergeCell ref="G1365:H1365"/>
    <mergeCell ref="I1365:N1365"/>
    <mergeCell ref="B1364:D1364"/>
    <mergeCell ref="E1364:F1364"/>
    <mergeCell ref="G1364:H1364"/>
    <mergeCell ref="I1364:N1364"/>
    <mergeCell ref="B1363:D1363"/>
    <mergeCell ref="E1363:F1363"/>
    <mergeCell ref="G1363:H1363"/>
    <mergeCell ref="I1363:N1363"/>
    <mergeCell ref="B1362:D1362"/>
    <mergeCell ref="E1362:F1362"/>
    <mergeCell ref="G1362:H1362"/>
    <mergeCell ref="I1362:N1362"/>
    <mergeCell ref="I1359:N1360"/>
    <mergeCell ref="G1360:H1360"/>
    <mergeCell ref="B1361:D1361"/>
    <mergeCell ref="E1361:F1361"/>
    <mergeCell ref="G1361:H1361"/>
    <mergeCell ref="I1361:N1361"/>
    <mergeCell ref="A1359:A1360"/>
    <mergeCell ref="B1359:D1360"/>
    <mergeCell ref="E1359:F1360"/>
    <mergeCell ref="G1359:H1359"/>
    <mergeCell ref="M1354:M1355"/>
    <mergeCell ref="N1354:N1355"/>
    <mergeCell ref="A1357:B1357"/>
    <mergeCell ref="D1357:E1357"/>
    <mergeCell ref="G1357:H1357"/>
    <mergeCell ref="J1357:L1357"/>
    <mergeCell ref="M1357:N1357"/>
    <mergeCell ref="A1354:B1355"/>
    <mergeCell ref="C1354:C1355"/>
    <mergeCell ref="D1354:F1355"/>
    <mergeCell ref="G1354:G1355"/>
    <mergeCell ref="E1352:G1352"/>
    <mergeCell ref="I1352:L1352"/>
    <mergeCell ref="C1353:D1353"/>
    <mergeCell ref="E1353:G1353"/>
    <mergeCell ref="I1353:L1353"/>
    <mergeCell ref="H1354:L1355"/>
    <mergeCell ref="A1348:L1348"/>
    <mergeCell ref="M1348:N1349"/>
    <mergeCell ref="A1349:B1350"/>
    <mergeCell ref="E1349:L1349"/>
    <mergeCell ref="J1350:L1350"/>
    <mergeCell ref="M1350:M1351"/>
    <mergeCell ref="N1350:N1351"/>
    <mergeCell ref="A1351:B1353"/>
    <mergeCell ref="C1351:D1352"/>
    <mergeCell ref="E1351:L1351"/>
    <mergeCell ref="A1345:E1345"/>
    <mergeCell ref="F1345:N1345"/>
    <mergeCell ref="A1346:C1346"/>
    <mergeCell ref="F1346:N1346"/>
    <mergeCell ref="J1340:N1340"/>
    <mergeCell ref="A1342:N1342"/>
    <mergeCell ref="A1343:N1343"/>
    <mergeCell ref="A1344:N1344"/>
    <mergeCell ref="J1336:N1336"/>
    <mergeCell ref="J1337:N1337"/>
    <mergeCell ref="J1338:N1338"/>
    <mergeCell ref="J1339:N1339"/>
    <mergeCell ref="B1313:E1313"/>
    <mergeCell ref="J1313:M1313"/>
    <mergeCell ref="B1314:D1314"/>
    <mergeCell ref="B1315:D1315"/>
    <mergeCell ref="K1315:N1315"/>
    <mergeCell ref="B1306:L1306"/>
    <mergeCell ref="B1307:L1307"/>
    <mergeCell ref="J1309:N1309"/>
    <mergeCell ref="B1311:D1311"/>
    <mergeCell ref="F1311:I1311"/>
    <mergeCell ref="J1311:N1311"/>
    <mergeCell ref="E1301:F1301"/>
    <mergeCell ref="G1301:H1301"/>
    <mergeCell ref="I1301:J1301"/>
    <mergeCell ref="K1301:L1301"/>
    <mergeCell ref="K1297:L1297"/>
    <mergeCell ref="M1297:N1297"/>
    <mergeCell ref="A1299:A1301"/>
    <mergeCell ref="B1299:D1300"/>
    <mergeCell ref="E1299:F1300"/>
    <mergeCell ref="G1299:H1300"/>
    <mergeCell ref="I1299:N1299"/>
    <mergeCell ref="I1300:J1300"/>
    <mergeCell ref="K1300:L1300"/>
    <mergeCell ref="B1301:D1301"/>
    <mergeCell ref="B1297:D1297"/>
    <mergeCell ref="E1297:F1297"/>
    <mergeCell ref="G1297:H1297"/>
    <mergeCell ref="I1297:J1297"/>
    <mergeCell ref="K1296:L1296"/>
    <mergeCell ref="M1296:N1296"/>
    <mergeCell ref="B1295:D1295"/>
    <mergeCell ref="E1295:F1295"/>
    <mergeCell ref="B1296:D1296"/>
    <mergeCell ref="E1296:F1296"/>
    <mergeCell ref="G1296:H1296"/>
    <mergeCell ref="I1296:J1296"/>
    <mergeCell ref="G1295:H1295"/>
    <mergeCell ref="I1295:J1295"/>
    <mergeCell ref="K1293:L1293"/>
    <mergeCell ref="M1293:N1293"/>
    <mergeCell ref="K1294:L1294"/>
    <mergeCell ref="M1294:N1294"/>
    <mergeCell ref="K1295:L1295"/>
    <mergeCell ref="M1295:N1295"/>
    <mergeCell ref="B1294:D1294"/>
    <mergeCell ref="E1294:F1294"/>
    <mergeCell ref="G1294:H1294"/>
    <mergeCell ref="I1294:J1294"/>
    <mergeCell ref="B1293:D1293"/>
    <mergeCell ref="E1293:F1293"/>
    <mergeCell ref="G1293:H1293"/>
    <mergeCell ref="I1293:J1293"/>
    <mergeCell ref="K1292:L1292"/>
    <mergeCell ref="M1292:N1292"/>
    <mergeCell ref="B1291:D1291"/>
    <mergeCell ref="E1291:F1291"/>
    <mergeCell ref="B1292:D1292"/>
    <mergeCell ref="E1292:F1292"/>
    <mergeCell ref="G1292:H1292"/>
    <mergeCell ref="I1292:J1292"/>
    <mergeCell ref="G1291:H1291"/>
    <mergeCell ref="I1291:J1291"/>
    <mergeCell ref="K1289:L1289"/>
    <mergeCell ref="M1289:N1289"/>
    <mergeCell ref="K1290:L1290"/>
    <mergeCell ref="M1290:N1290"/>
    <mergeCell ref="K1291:L1291"/>
    <mergeCell ref="M1291:N1291"/>
    <mergeCell ref="B1290:D1290"/>
    <mergeCell ref="E1290:F1290"/>
    <mergeCell ref="G1290:H1290"/>
    <mergeCell ref="I1290:J1290"/>
    <mergeCell ref="B1289:D1289"/>
    <mergeCell ref="E1289:F1289"/>
    <mergeCell ref="G1289:H1289"/>
    <mergeCell ref="I1289:J1289"/>
    <mergeCell ref="K1288:L1288"/>
    <mergeCell ref="M1288:N1288"/>
    <mergeCell ref="B1287:D1287"/>
    <mergeCell ref="E1287:F1287"/>
    <mergeCell ref="B1288:D1288"/>
    <mergeCell ref="E1288:F1288"/>
    <mergeCell ref="G1288:H1288"/>
    <mergeCell ref="I1288:J1288"/>
    <mergeCell ref="G1287:H1287"/>
    <mergeCell ref="I1287:J1287"/>
    <mergeCell ref="K1285:L1285"/>
    <mergeCell ref="M1285:N1285"/>
    <mergeCell ref="K1286:L1286"/>
    <mergeCell ref="M1286:N1286"/>
    <mergeCell ref="K1287:L1287"/>
    <mergeCell ref="M1287:N1287"/>
    <mergeCell ref="B1286:D1286"/>
    <mergeCell ref="E1286:F1286"/>
    <mergeCell ref="G1286:H1286"/>
    <mergeCell ref="I1286:J1286"/>
    <mergeCell ref="B1285:D1285"/>
    <mergeCell ref="E1285:F1285"/>
    <mergeCell ref="G1285:H1285"/>
    <mergeCell ref="I1285:J1285"/>
    <mergeCell ref="K1284:L1284"/>
    <mergeCell ref="M1284:N1284"/>
    <mergeCell ref="B1283:D1283"/>
    <mergeCell ref="E1283:F1283"/>
    <mergeCell ref="B1284:D1284"/>
    <mergeCell ref="E1284:F1284"/>
    <mergeCell ref="G1284:H1284"/>
    <mergeCell ref="I1284:J1284"/>
    <mergeCell ref="G1283:H1283"/>
    <mergeCell ref="I1283:J1283"/>
    <mergeCell ref="K1281:L1281"/>
    <mergeCell ref="M1281:N1281"/>
    <mergeCell ref="K1282:L1282"/>
    <mergeCell ref="M1282:N1282"/>
    <mergeCell ref="K1283:L1283"/>
    <mergeCell ref="M1283:N1283"/>
    <mergeCell ref="B1282:D1282"/>
    <mergeCell ref="E1282:F1282"/>
    <mergeCell ref="G1282:H1282"/>
    <mergeCell ref="I1282:J1282"/>
    <mergeCell ref="B1281:D1281"/>
    <mergeCell ref="E1281:F1281"/>
    <mergeCell ref="G1281:H1281"/>
    <mergeCell ref="I1281:J1281"/>
    <mergeCell ref="K1280:L1280"/>
    <mergeCell ref="M1280:N1280"/>
    <mergeCell ref="B1279:D1279"/>
    <mergeCell ref="E1279:F1279"/>
    <mergeCell ref="B1280:D1280"/>
    <mergeCell ref="E1280:F1280"/>
    <mergeCell ref="G1280:H1280"/>
    <mergeCell ref="I1280:J1280"/>
    <mergeCell ref="G1279:H1279"/>
    <mergeCell ref="I1279:J1279"/>
    <mergeCell ref="K1279:L1279"/>
    <mergeCell ref="M1279:N1279"/>
    <mergeCell ref="A1277:A1278"/>
    <mergeCell ref="B1277:D1278"/>
    <mergeCell ref="E1277:F1278"/>
    <mergeCell ref="G1277:H1278"/>
    <mergeCell ref="I1277:L1277"/>
    <mergeCell ref="M1277:N1278"/>
    <mergeCell ref="I1278:J1278"/>
    <mergeCell ref="K1278:L1278"/>
    <mergeCell ref="B1276:D1276"/>
    <mergeCell ref="E1276:F1276"/>
    <mergeCell ref="G1276:H1276"/>
    <mergeCell ref="I1276:N1276"/>
    <mergeCell ref="B1275:D1275"/>
    <mergeCell ref="E1275:F1275"/>
    <mergeCell ref="G1275:H1275"/>
    <mergeCell ref="I1275:N1275"/>
    <mergeCell ref="B1274:D1274"/>
    <mergeCell ref="E1274:F1274"/>
    <mergeCell ref="G1274:H1274"/>
    <mergeCell ref="I1274:N1274"/>
    <mergeCell ref="B1273:D1273"/>
    <mergeCell ref="E1273:F1273"/>
    <mergeCell ref="G1273:H1273"/>
    <mergeCell ref="I1273:N1273"/>
    <mergeCell ref="I1270:N1271"/>
    <mergeCell ref="G1271:H1271"/>
    <mergeCell ref="B1272:D1272"/>
    <mergeCell ref="E1272:F1272"/>
    <mergeCell ref="G1272:H1272"/>
    <mergeCell ref="I1272:N1272"/>
    <mergeCell ref="A1270:A1271"/>
    <mergeCell ref="B1270:D1271"/>
    <mergeCell ref="E1270:F1271"/>
    <mergeCell ref="G1270:H1270"/>
    <mergeCell ref="M1265:M1266"/>
    <mergeCell ref="N1265:N1266"/>
    <mergeCell ref="A1268:B1268"/>
    <mergeCell ref="D1268:E1268"/>
    <mergeCell ref="G1268:H1268"/>
    <mergeCell ref="J1268:L1268"/>
    <mergeCell ref="M1268:N1268"/>
    <mergeCell ref="A1265:B1266"/>
    <mergeCell ref="C1265:C1266"/>
    <mergeCell ref="D1265:F1266"/>
    <mergeCell ref="G1265:G1266"/>
    <mergeCell ref="E1263:G1263"/>
    <mergeCell ref="I1263:L1263"/>
    <mergeCell ref="C1264:D1264"/>
    <mergeCell ref="E1264:G1264"/>
    <mergeCell ref="I1264:L1264"/>
    <mergeCell ref="H1265:L1266"/>
    <mergeCell ref="A1259:L1259"/>
    <mergeCell ref="M1259:N1260"/>
    <mergeCell ref="A1260:B1261"/>
    <mergeCell ref="E1260:L1260"/>
    <mergeCell ref="J1261:L1261"/>
    <mergeCell ref="M1261:M1262"/>
    <mergeCell ref="N1261:N1262"/>
    <mergeCell ref="A1262:B1264"/>
    <mergeCell ref="C1262:D1263"/>
    <mergeCell ref="E1262:L1262"/>
    <mergeCell ref="A1256:E1256"/>
    <mergeCell ref="F1256:N1256"/>
    <mergeCell ref="A1257:C1257"/>
    <mergeCell ref="F1257:N1257"/>
    <mergeCell ref="J1251:N1251"/>
    <mergeCell ref="A1253:N1253"/>
    <mergeCell ref="A1254:N1254"/>
    <mergeCell ref="A1255:N1255"/>
    <mergeCell ref="J1247:N1247"/>
    <mergeCell ref="J1248:N1248"/>
    <mergeCell ref="J1249:N1249"/>
    <mergeCell ref="J1250:N1250"/>
    <mergeCell ref="B1224:E1224"/>
    <mergeCell ref="J1224:M1224"/>
    <mergeCell ref="B1225:D1225"/>
    <mergeCell ref="B1226:D1226"/>
    <mergeCell ref="K1226:N1226"/>
    <mergeCell ref="B1217:L1217"/>
    <mergeCell ref="B1218:L1218"/>
    <mergeCell ref="J1220:N1220"/>
    <mergeCell ref="B1222:D1222"/>
    <mergeCell ref="F1222:I1222"/>
    <mergeCell ref="J1222:N1222"/>
    <mergeCell ref="E1212:F1212"/>
    <mergeCell ref="G1212:H1212"/>
    <mergeCell ref="I1212:J1212"/>
    <mergeCell ref="K1212:L1212"/>
    <mergeCell ref="K1208:L1208"/>
    <mergeCell ref="M1208:N1208"/>
    <mergeCell ref="A1210:A1212"/>
    <mergeCell ref="B1210:D1211"/>
    <mergeCell ref="E1210:F1211"/>
    <mergeCell ref="G1210:H1211"/>
    <mergeCell ref="I1210:N1210"/>
    <mergeCell ref="I1211:J1211"/>
    <mergeCell ref="K1211:L1211"/>
    <mergeCell ref="B1212:D1212"/>
    <mergeCell ref="B1208:D1208"/>
    <mergeCell ref="E1208:F1208"/>
    <mergeCell ref="G1208:H1208"/>
    <mergeCell ref="I1208:J1208"/>
    <mergeCell ref="K1207:L1207"/>
    <mergeCell ref="M1207:N1207"/>
    <mergeCell ref="B1206:D1206"/>
    <mergeCell ref="E1206:F1206"/>
    <mergeCell ref="B1207:D1207"/>
    <mergeCell ref="E1207:F1207"/>
    <mergeCell ref="G1207:H1207"/>
    <mergeCell ref="I1207:J1207"/>
    <mergeCell ref="G1206:H1206"/>
    <mergeCell ref="I1206:J1206"/>
    <mergeCell ref="K1204:L1204"/>
    <mergeCell ref="M1204:N1204"/>
    <mergeCell ref="K1205:L1205"/>
    <mergeCell ref="M1205:N1205"/>
    <mergeCell ref="K1206:L1206"/>
    <mergeCell ref="M1206:N1206"/>
    <mergeCell ref="B1205:D1205"/>
    <mergeCell ref="E1205:F1205"/>
    <mergeCell ref="G1205:H1205"/>
    <mergeCell ref="I1205:J1205"/>
    <mergeCell ref="B1204:D1204"/>
    <mergeCell ref="E1204:F1204"/>
    <mergeCell ref="G1204:H1204"/>
    <mergeCell ref="I1204:J1204"/>
    <mergeCell ref="K1203:L1203"/>
    <mergeCell ref="M1203:N1203"/>
    <mergeCell ref="B1202:D1202"/>
    <mergeCell ref="E1202:F1202"/>
    <mergeCell ref="B1203:D1203"/>
    <mergeCell ref="E1203:F1203"/>
    <mergeCell ref="G1203:H1203"/>
    <mergeCell ref="I1203:J1203"/>
    <mergeCell ref="G1202:H1202"/>
    <mergeCell ref="I1202:J1202"/>
    <mergeCell ref="K1200:L1200"/>
    <mergeCell ref="M1200:N1200"/>
    <mergeCell ref="K1201:L1201"/>
    <mergeCell ref="M1201:N1201"/>
    <mergeCell ref="K1202:L1202"/>
    <mergeCell ref="M1202:N1202"/>
    <mergeCell ref="B1201:D1201"/>
    <mergeCell ref="E1201:F1201"/>
    <mergeCell ref="G1201:H1201"/>
    <mergeCell ref="I1201:J1201"/>
    <mergeCell ref="B1200:D1200"/>
    <mergeCell ref="E1200:F1200"/>
    <mergeCell ref="G1200:H1200"/>
    <mergeCell ref="I1200:J1200"/>
    <mergeCell ref="K1199:L1199"/>
    <mergeCell ref="M1199:N1199"/>
    <mergeCell ref="B1198:D1198"/>
    <mergeCell ref="E1198:F1198"/>
    <mergeCell ref="B1199:D1199"/>
    <mergeCell ref="E1199:F1199"/>
    <mergeCell ref="G1199:H1199"/>
    <mergeCell ref="I1199:J1199"/>
    <mergeCell ref="G1198:H1198"/>
    <mergeCell ref="I1198:J1198"/>
    <mergeCell ref="K1196:L1196"/>
    <mergeCell ref="M1196:N1196"/>
    <mergeCell ref="K1197:L1197"/>
    <mergeCell ref="M1197:N1197"/>
    <mergeCell ref="K1198:L1198"/>
    <mergeCell ref="M1198:N1198"/>
    <mergeCell ref="B1197:D1197"/>
    <mergeCell ref="E1197:F1197"/>
    <mergeCell ref="G1197:H1197"/>
    <mergeCell ref="I1197:J1197"/>
    <mergeCell ref="B1196:D1196"/>
    <mergeCell ref="E1196:F1196"/>
    <mergeCell ref="G1196:H1196"/>
    <mergeCell ref="I1196:J1196"/>
    <mergeCell ref="K1195:L1195"/>
    <mergeCell ref="M1195:N1195"/>
    <mergeCell ref="B1194:D1194"/>
    <mergeCell ref="E1194:F1194"/>
    <mergeCell ref="B1195:D1195"/>
    <mergeCell ref="E1195:F1195"/>
    <mergeCell ref="G1195:H1195"/>
    <mergeCell ref="I1195:J1195"/>
    <mergeCell ref="G1194:H1194"/>
    <mergeCell ref="I1194:J1194"/>
    <mergeCell ref="K1192:L1192"/>
    <mergeCell ref="M1192:N1192"/>
    <mergeCell ref="K1193:L1193"/>
    <mergeCell ref="M1193:N1193"/>
    <mergeCell ref="K1194:L1194"/>
    <mergeCell ref="M1194:N1194"/>
    <mergeCell ref="B1193:D1193"/>
    <mergeCell ref="E1193:F1193"/>
    <mergeCell ref="G1193:H1193"/>
    <mergeCell ref="I1193:J1193"/>
    <mergeCell ref="B1192:D1192"/>
    <mergeCell ref="E1192:F1192"/>
    <mergeCell ref="G1192:H1192"/>
    <mergeCell ref="I1192:J1192"/>
    <mergeCell ref="K1191:L1191"/>
    <mergeCell ref="M1191:N1191"/>
    <mergeCell ref="B1190:D1190"/>
    <mergeCell ref="E1190:F1190"/>
    <mergeCell ref="B1191:D1191"/>
    <mergeCell ref="E1191:F1191"/>
    <mergeCell ref="G1191:H1191"/>
    <mergeCell ref="I1191:J1191"/>
    <mergeCell ref="G1190:H1190"/>
    <mergeCell ref="I1190:J1190"/>
    <mergeCell ref="K1190:L1190"/>
    <mergeCell ref="M1190:N1190"/>
    <mergeCell ref="A1188:A1189"/>
    <mergeCell ref="B1188:D1189"/>
    <mergeCell ref="E1188:F1189"/>
    <mergeCell ref="G1188:H1189"/>
    <mergeCell ref="I1188:L1188"/>
    <mergeCell ref="M1188:N1189"/>
    <mergeCell ref="I1189:J1189"/>
    <mergeCell ref="K1189:L1189"/>
    <mergeCell ref="B1187:D1187"/>
    <mergeCell ref="E1187:F1187"/>
    <mergeCell ref="G1187:H1187"/>
    <mergeCell ref="I1187:N1187"/>
    <mergeCell ref="B1186:D1186"/>
    <mergeCell ref="E1186:F1186"/>
    <mergeCell ref="G1186:H1186"/>
    <mergeCell ref="I1186:N1186"/>
    <mergeCell ref="B1185:D1185"/>
    <mergeCell ref="E1185:F1185"/>
    <mergeCell ref="G1185:H1185"/>
    <mergeCell ref="I1185:N1185"/>
    <mergeCell ref="B1184:D1184"/>
    <mergeCell ref="E1184:F1184"/>
    <mergeCell ref="G1184:H1184"/>
    <mergeCell ref="I1184:N1184"/>
    <mergeCell ref="I1181:N1182"/>
    <mergeCell ref="G1182:H1182"/>
    <mergeCell ref="B1183:D1183"/>
    <mergeCell ref="E1183:F1183"/>
    <mergeCell ref="G1183:H1183"/>
    <mergeCell ref="I1183:N1183"/>
    <mergeCell ref="A1181:A1182"/>
    <mergeCell ref="B1181:D1182"/>
    <mergeCell ref="E1181:F1182"/>
    <mergeCell ref="G1181:H1181"/>
    <mergeCell ref="M1176:M1177"/>
    <mergeCell ref="N1176:N1177"/>
    <mergeCell ref="A1179:B1179"/>
    <mergeCell ref="D1179:E1179"/>
    <mergeCell ref="G1179:H1179"/>
    <mergeCell ref="J1179:L1179"/>
    <mergeCell ref="M1179:N1179"/>
    <mergeCell ref="A1176:B1177"/>
    <mergeCell ref="C1176:C1177"/>
    <mergeCell ref="D1176:F1177"/>
    <mergeCell ref="G1176:G1177"/>
    <mergeCell ref="E1174:G1174"/>
    <mergeCell ref="I1174:L1174"/>
    <mergeCell ref="C1175:D1175"/>
    <mergeCell ref="E1175:G1175"/>
    <mergeCell ref="I1175:L1175"/>
    <mergeCell ref="H1176:L1177"/>
    <mergeCell ref="A1170:L1170"/>
    <mergeCell ref="M1170:N1171"/>
    <mergeCell ref="A1171:B1172"/>
    <mergeCell ref="E1171:L1171"/>
    <mergeCell ref="J1172:L1172"/>
    <mergeCell ref="M1172:M1173"/>
    <mergeCell ref="N1172:N1173"/>
    <mergeCell ref="A1173:B1175"/>
    <mergeCell ref="C1173:D1174"/>
    <mergeCell ref="E1173:L1173"/>
    <mergeCell ref="A1167:E1167"/>
    <mergeCell ref="F1167:N1167"/>
    <mergeCell ref="A1168:C1168"/>
    <mergeCell ref="F1168:N1168"/>
    <mergeCell ref="J1162:N1162"/>
    <mergeCell ref="A1164:N1164"/>
    <mergeCell ref="A1165:N1165"/>
    <mergeCell ref="A1166:N1166"/>
    <mergeCell ref="J1158:N1158"/>
    <mergeCell ref="J1159:N1159"/>
    <mergeCell ref="J1160:N1160"/>
    <mergeCell ref="J1161:N1161"/>
    <mergeCell ref="B1135:E1135"/>
    <mergeCell ref="J1135:M1135"/>
    <mergeCell ref="B1136:D1136"/>
    <mergeCell ref="B1137:D1137"/>
    <mergeCell ref="K1137:N1137"/>
    <mergeCell ref="B1128:L1128"/>
    <mergeCell ref="B1129:L1129"/>
    <mergeCell ref="J1131:N1131"/>
    <mergeCell ref="B1133:D1133"/>
    <mergeCell ref="F1133:I1133"/>
    <mergeCell ref="J1133:N1133"/>
    <mergeCell ref="E1123:F1123"/>
    <mergeCell ref="G1123:H1123"/>
    <mergeCell ref="I1123:J1123"/>
    <mergeCell ref="K1123:L1123"/>
    <mergeCell ref="K1119:L1119"/>
    <mergeCell ref="M1119:N1119"/>
    <mergeCell ref="A1121:A1123"/>
    <mergeCell ref="B1121:D1122"/>
    <mergeCell ref="E1121:F1122"/>
    <mergeCell ref="G1121:H1122"/>
    <mergeCell ref="I1121:N1121"/>
    <mergeCell ref="I1122:J1122"/>
    <mergeCell ref="K1122:L1122"/>
    <mergeCell ref="B1123:D1123"/>
    <mergeCell ref="B1119:D1119"/>
    <mergeCell ref="E1119:F1119"/>
    <mergeCell ref="G1119:H1119"/>
    <mergeCell ref="I1119:J1119"/>
    <mergeCell ref="K1118:L1118"/>
    <mergeCell ref="M1118:N1118"/>
    <mergeCell ref="B1117:D1117"/>
    <mergeCell ref="E1117:F1117"/>
    <mergeCell ref="B1118:D1118"/>
    <mergeCell ref="E1118:F1118"/>
    <mergeCell ref="G1118:H1118"/>
    <mergeCell ref="I1118:J1118"/>
    <mergeCell ref="G1117:H1117"/>
    <mergeCell ref="I1117:J1117"/>
    <mergeCell ref="K1115:L1115"/>
    <mergeCell ref="M1115:N1115"/>
    <mergeCell ref="K1116:L1116"/>
    <mergeCell ref="M1116:N1116"/>
    <mergeCell ref="K1117:L1117"/>
    <mergeCell ref="M1117:N1117"/>
    <mergeCell ref="B1116:D1116"/>
    <mergeCell ref="E1116:F1116"/>
    <mergeCell ref="G1116:H1116"/>
    <mergeCell ref="I1116:J1116"/>
    <mergeCell ref="B1115:D1115"/>
    <mergeCell ref="E1115:F1115"/>
    <mergeCell ref="G1115:H1115"/>
    <mergeCell ref="I1115:J1115"/>
    <mergeCell ref="K1114:L1114"/>
    <mergeCell ref="M1114:N1114"/>
    <mergeCell ref="B1113:D1113"/>
    <mergeCell ref="E1113:F1113"/>
    <mergeCell ref="B1114:D1114"/>
    <mergeCell ref="E1114:F1114"/>
    <mergeCell ref="G1114:H1114"/>
    <mergeCell ref="I1114:J1114"/>
    <mergeCell ref="G1113:H1113"/>
    <mergeCell ref="I1113:J1113"/>
    <mergeCell ref="K1111:L1111"/>
    <mergeCell ref="M1111:N1111"/>
    <mergeCell ref="K1112:L1112"/>
    <mergeCell ref="M1112:N1112"/>
    <mergeCell ref="K1113:L1113"/>
    <mergeCell ref="M1113:N1113"/>
    <mergeCell ref="B1112:D1112"/>
    <mergeCell ref="E1112:F1112"/>
    <mergeCell ref="G1112:H1112"/>
    <mergeCell ref="I1112:J1112"/>
    <mergeCell ref="B1111:D1111"/>
    <mergeCell ref="E1111:F1111"/>
    <mergeCell ref="G1111:H1111"/>
    <mergeCell ref="I1111:J1111"/>
    <mergeCell ref="K1110:L1110"/>
    <mergeCell ref="M1110:N1110"/>
    <mergeCell ref="B1109:D1109"/>
    <mergeCell ref="E1109:F1109"/>
    <mergeCell ref="B1110:D1110"/>
    <mergeCell ref="E1110:F1110"/>
    <mergeCell ref="G1110:H1110"/>
    <mergeCell ref="I1110:J1110"/>
    <mergeCell ref="G1109:H1109"/>
    <mergeCell ref="I1109:J1109"/>
    <mergeCell ref="K1107:L1107"/>
    <mergeCell ref="M1107:N1107"/>
    <mergeCell ref="K1108:L1108"/>
    <mergeCell ref="M1108:N1108"/>
    <mergeCell ref="K1109:L1109"/>
    <mergeCell ref="M1109:N1109"/>
    <mergeCell ref="B1108:D1108"/>
    <mergeCell ref="E1108:F1108"/>
    <mergeCell ref="G1108:H1108"/>
    <mergeCell ref="I1108:J1108"/>
    <mergeCell ref="B1107:D1107"/>
    <mergeCell ref="E1107:F1107"/>
    <mergeCell ref="G1107:H1107"/>
    <mergeCell ref="I1107:J1107"/>
    <mergeCell ref="K1106:L1106"/>
    <mergeCell ref="M1106:N1106"/>
    <mergeCell ref="B1105:D1105"/>
    <mergeCell ref="E1105:F1105"/>
    <mergeCell ref="B1106:D1106"/>
    <mergeCell ref="E1106:F1106"/>
    <mergeCell ref="G1106:H1106"/>
    <mergeCell ref="I1106:J1106"/>
    <mergeCell ref="G1105:H1105"/>
    <mergeCell ref="I1105:J1105"/>
    <mergeCell ref="K1103:L1103"/>
    <mergeCell ref="M1103:N1103"/>
    <mergeCell ref="K1104:L1104"/>
    <mergeCell ref="M1104:N1104"/>
    <mergeCell ref="K1105:L1105"/>
    <mergeCell ref="M1105:N1105"/>
    <mergeCell ref="B1104:D1104"/>
    <mergeCell ref="E1104:F1104"/>
    <mergeCell ref="G1104:H1104"/>
    <mergeCell ref="I1104:J1104"/>
    <mergeCell ref="B1103:D1103"/>
    <mergeCell ref="E1103:F1103"/>
    <mergeCell ref="G1103:H1103"/>
    <mergeCell ref="I1103:J1103"/>
    <mergeCell ref="K1102:L1102"/>
    <mergeCell ref="M1102:N1102"/>
    <mergeCell ref="B1101:D1101"/>
    <mergeCell ref="E1101:F1101"/>
    <mergeCell ref="B1102:D1102"/>
    <mergeCell ref="E1102:F1102"/>
    <mergeCell ref="G1102:H1102"/>
    <mergeCell ref="I1102:J1102"/>
    <mergeCell ref="G1101:H1101"/>
    <mergeCell ref="I1101:J1101"/>
    <mergeCell ref="K1101:L1101"/>
    <mergeCell ref="M1101:N1101"/>
    <mergeCell ref="A1099:A1100"/>
    <mergeCell ref="B1099:D1100"/>
    <mergeCell ref="E1099:F1100"/>
    <mergeCell ref="G1099:H1100"/>
    <mergeCell ref="I1099:L1099"/>
    <mergeCell ref="M1099:N1100"/>
    <mergeCell ref="I1100:J1100"/>
    <mergeCell ref="K1100:L1100"/>
    <mergeCell ref="B1098:D1098"/>
    <mergeCell ref="E1098:F1098"/>
    <mergeCell ref="G1098:H1098"/>
    <mergeCell ref="I1098:N1098"/>
    <mergeCell ref="B1097:D1097"/>
    <mergeCell ref="E1097:F1097"/>
    <mergeCell ref="G1097:H1097"/>
    <mergeCell ref="I1097:N1097"/>
    <mergeCell ref="B1096:D1096"/>
    <mergeCell ref="E1096:F1096"/>
    <mergeCell ref="G1096:H1096"/>
    <mergeCell ref="I1096:N1096"/>
    <mergeCell ref="B1095:D1095"/>
    <mergeCell ref="E1095:F1095"/>
    <mergeCell ref="G1095:H1095"/>
    <mergeCell ref="I1095:N1095"/>
    <mergeCell ref="I1092:N1093"/>
    <mergeCell ref="G1093:H1093"/>
    <mergeCell ref="B1094:D1094"/>
    <mergeCell ref="E1094:F1094"/>
    <mergeCell ref="G1094:H1094"/>
    <mergeCell ref="I1094:N1094"/>
    <mergeCell ref="A1092:A1093"/>
    <mergeCell ref="B1092:D1093"/>
    <mergeCell ref="E1092:F1093"/>
    <mergeCell ref="G1092:H1092"/>
    <mergeCell ref="M1087:M1088"/>
    <mergeCell ref="N1087:N1088"/>
    <mergeCell ref="A1090:B1090"/>
    <mergeCell ref="D1090:E1090"/>
    <mergeCell ref="G1090:H1090"/>
    <mergeCell ref="J1090:L1090"/>
    <mergeCell ref="M1090:N1090"/>
    <mergeCell ref="A1087:B1088"/>
    <mergeCell ref="C1087:C1088"/>
    <mergeCell ref="D1087:F1088"/>
    <mergeCell ref="G1087:G1088"/>
    <mergeCell ref="E1085:G1085"/>
    <mergeCell ref="I1085:L1085"/>
    <mergeCell ref="C1086:D1086"/>
    <mergeCell ref="E1086:G1086"/>
    <mergeCell ref="I1086:L1086"/>
    <mergeCell ref="H1087:L1088"/>
    <mergeCell ref="A1081:L1081"/>
    <mergeCell ref="M1081:N1082"/>
    <mergeCell ref="A1082:B1083"/>
    <mergeCell ref="E1082:L1082"/>
    <mergeCell ref="J1083:L1083"/>
    <mergeCell ref="M1083:M1084"/>
    <mergeCell ref="N1083:N1084"/>
    <mergeCell ref="A1084:B1086"/>
    <mergeCell ref="C1084:D1085"/>
    <mergeCell ref="E1084:L1084"/>
    <mergeCell ref="A1078:E1078"/>
    <mergeCell ref="F1078:N1078"/>
    <mergeCell ref="A1079:C1079"/>
    <mergeCell ref="F1079:N1079"/>
    <mergeCell ref="J1073:N1073"/>
    <mergeCell ref="A1075:N1075"/>
    <mergeCell ref="A1076:N1076"/>
    <mergeCell ref="A1077:N1077"/>
    <mergeCell ref="J1069:N1069"/>
    <mergeCell ref="J1070:N1070"/>
    <mergeCell ref="J1071:N1071"/>
    <mergeCell ref="J1072:N1072"/>
    <mergeCell ref="B1046:E1046"/>
    <mergeCell ref="J1046:M1046"/>
    <mergeCell ref="B1047:D1047"/>
    <mergeCell ref="B1048:D1048"/>
    <mergeCell ref="K1048:N1048"/>
    <mergeCell ref="B1039:L1039"/>
    <mergeCell ref="B1040:L1040"/>
    <mergeCell ref="J1042:N1042"/>
    <mergeCell ref="B1044:D1044"/>
    <mergeCell ref="F1044:I1044"/>
    <mergeCell ref="J1044:N1044"/>
    <mergeCell ref="E1034:F1034"/>
    <mergeCell ref="G1034:H1034"/>
    <mergeCell ref="I1034:J1034"/>
    <mergeCell ref="K1034:L1034"/>
    <mergeCell ref="K1030:L1030"/>
    <mergeCell ref="M1030:N1030"/>
    <mergeCell ref="A1032:A1034"/>
    <mergeCell ref="B1032:D1033"/>
    <mergeCell ref="E1032:F1033"/>
    <mergeCell ref="G1032:H1033"/>
    <mergeCell ref="I1032:N1032"/>
    <mergeCell ref="I1033:J1033"/>
    <mergeCell ref="K1033:L1033"/>
    <mergeCell ref="B1034:D1034"/>
    <mergeCell ref="B1030:D1030"/>
    <mergeCell ref="E1030:F1030"/>
    <mergeCell ref="G1030:H1030"/>
    <mergeCell ref="I1030:J1030"/>
    <mergeCell ref="K1029:L1029"/>
    <mergeCell ref="M1029:N1029"/>
    <mergeCell ref="B1028:D1028"/>
    <mergeCell ref="E1028:F1028"/>
    <mergeCell ref="B1029:D1029"/>
    <mergeCell ref="E1029:F1029"/>
    <mergeCell ref="G1029:H1029"/>
    <mergeCell ref="I1029:J1029"/>
    <mergeCell ref="G1028:H1028"/>
    <mergeCell ref="I1028:J1028"/>
    <mergeCell ref="K1026:L1026"/>
    <mergeCell ref="M1026:N1026"/>
    <mergeCell ref="K1027:L1027"/>
    <mergeCell ref="M1027:N1027"/>
    <mergeCell ref="K1028:L1028"/>
    <mergeCell ref="M1028:N1028"/>
    <mergeCell ref="B1027:D1027"/>
    <mergeCell ref="E1027:F1027"/>
    <mergeCell ref="G1027:H1027"/>
    <mergeCell ref="I1027:J1027"/>
    <mergeCell ref="B1026:D1026"/>
    <mergeCell ref="E1026:F1026"/>
    <mergeCell ref="G1026:H1026"/>
    <mergeCell ref="I1026:J1026"/>
    <mergeCell ref="K1025:L1025"/>
    <mergeCell ref="M1025:N1025"/>
    <mergeCell ref="B1024:D1024"/>
    <mergeCell ref="E1024:F1024"/>
    <mergeCell ref="B1025:D1025"/>
    <mergeCell ref="E1025:F1025"/>
    <mergeCell ref="G1025:H1025"/>
    <mergeCell ref="I1025:J1025"/>
    <mergeCell ref="G1024:H1024"/>
    <mergeCell ref="I1024:J1024"/>
    <mergeCell ref="K1022:L1022"/>
    <mergeCell ref="M1022:N1022"/>
    <mergeCell ref="K1023:L1023"/>
    <mergeCell ref="M1023:N1023"/>
    <mergeCell ref="K1024:L1024"/>
    <mergeCell ref="M1024:N1024"/>
    <mergeCell ref="B1023:D1023"/>
    <mergeCell ref="E1023:F1023"/>
    <mergeCell ref="G1023:H1023"/>
    <mergeCell ref="I1023:J1023"/>
    <mergeCell ref="B1022:D1022"/>
    <mergeCell ref="E1022:F1022"/>
    <mergeCell ref="G1022:H1022"/>
    <mergeCell ref="I1022:J1022"/>
    <mergeCell ref="K1021:L1021"/>
    <mergeCell ref="M1021:N1021"/>
    <mergeCell ref="B1020:D1020"/>
    <mergeCell ref="E1020:F1020"/>
    <mergeCell ref="B1021:D1021"/>
    <mergeCell ref="E1021:F1021"/>
    <mergeCell ref="G1021:H1021"/>
    <mergeCell ref="I1021:J1021"/>
    <mergeCell ref="G1020:H1020"/>
    <mergeCell ref="I1020:J1020"/>
    <mergeCell ref="K1018:L1018"/>
    <mergeCell ref="M1018:N1018"/>
    <mergeCell ref="K1019:L1019"/>
    <mergeCell ref="M1019:N1019"/>
    <mergeCell ref="K1020:L1020"/>
    <mergeCell ref="M1020:N1020"/>
    <mergeCell ref="B1019:D1019"/>
    <mergeCell ref="E1019:F1019"/>
    <mergeCell ref="G1019:H1019"/>
    <mergeCell ref="I1019:J1019"/>
    <mergeCell ref="B1018:D1018"/>
    <mergeCell ref="E1018:F1018"/>
    <mergeCell ref="G1018:H1018"/>
    <mergeCell ref="I1018:J1018"/>
    <mergeCell ref="K1017:L1017"/>
    <mergeCell ref="M1017:N1017"/>
    <mergeCell ref="B1016:D1016"/>
    <mergeCell ref="E1016:F1016"/>
    <mergeCell ref="B1017:D1017"/>
    <mergeCell ref="E1017:F1017"/>
    <mergeCell ref="G1017:H1017"/>
    <mergeCell ref="I1017:J1017"/>
    <mergeCell ref="G1016:H1016"/>
    <mergeCell ref="I1016:J1016"/>
    <mergeCell ref="K1014:L1014"/>
    <mergeCell ref="M1014:N1014"/>
    <mergeCell ref="K1015:L1015"/>
    <mergeCell ref="M1015:N1015"/>
    <mergeCell ref="K1016:L1016"/>
    <mergeCell ref="M1016:N1016"/>
    <mergeCell ref="B1015:D1015"/>
    <mergeCell ref="E1015:F1015"/>
    <mergeCell ref="G1015:H1015"/>
    <mergeCell ref="I1015:J1015"/>
    <mergeCell ref="B1014:D1014"/>
    <mergeCell ref="E1014:F1014"/>
    <mergeCell ref="G1014:H1014"/>
    <mergeCell ref="I1014:J1014"/>
    <mergeCell ref="K1013:L1013"/>
    <mergeCell ref="M1013:N1013"/>
    <mergeCell ref="B1012:D1012"/>
    <mergeCell ref="E1012:F1012"/>
    <mergeCell ref="B1013:D1013"/>
    <mergeCell ref="E1013:F1013"/>
    <mergeCell ref="G1013:H1013"/>
    <mergeCell ref="I1013:J1013"/>
    <mergeCell ref="G1012:H1012"/>
    <mergeCell ref="I1012:J1012"/>
    <mergeCell ref="K1012:L1012"/>
    <mergeCell ref="M1012:N1012"/>
    <mergeCell ref="A1010:A1011"/>
    <mergeCell ref="B1010:D1011"/>
    <mergeCell ref="E1010:F1011"/>
    <mergeCell ref="G1010:H1011"/>
    <mergeCell ref="I1010:L1010"/>
    <mergeCell ref="M1010:N1011"/>
    <mergeCell ref="I1011:J1011"/>
    <mergeCell ref="K1011:L1011"/>
    <mergeCell ref="B1009:D1009"/>
    <mergeCell ref="E1009:F1009"/>
    <mergeCell ref="G1009:H1009"/>
    <mergeCell ref="I1009:N1009"/>
    <mergeCell ref="B1008:D1008"/>
    <mergeCell ref="E1008:F1008"/>
    <mergeCell ref="G1008:H1008"/>
    <mergeCell ref="I1008:N1008"/>
    <mergeCell ref="B1007:D1007"/>
    <mergeCell ref="E1007:F1007"/>
    <mergeCell ref="G1007:H1007"/>
    <mergeCell ref="I1007:N1007"/>
    <mergeCell ref="B1006:D1006"/>
    <mergeCell ref="E1006:F1006"/>
    <mergeCell ref="G1006:H1006"/>
    <mergeCell ref="I1006:N1006"/>
    <mergeCell ref="I1003:N1004"/>
    <mergeCell ref="G1004:H1004"/>
    <mergeCell ref="B1005:D1005"/>
    <mergeCell ref="E1005:F1005"/>
    <mergeCell ref="G1005:H1005"/>
    <mergeCell ref="I1005:N1005"/>
    <mergeCell ref="A1003:A1004"/>
    <mergeCell ref="B1003:D1004"/>
    <mergeCell ref="E1003:F1004"/>
    <mergeCell ref="G1003:H1003"/>
    <mergeCell ref="M998:M999"/>
    <mergeCell ref="N998:N999"/>
    <mergeCell ref="A1001:B1001"/>
    <mergeCell ref="D1001:E1001"/>
    <mergeCell ref="G1001:H1001"/>
    <mergeCell ref="J1001:L1001"/>
    <mergeCell ref="M1001:N1001"/>
    <mergeCell ref="A998:B999"/>
    <mergeCell ref="C998:C999"/>
    <mergeCell ref="D998:F999"/>
    <mergeCell ref="G998:G999"/>
    <mergeCell ref="E996:G996"/>
    <mergeCell ref="I996:L996"/>
    <mergeCell ref="C997:D997"/>
    <mergeCell ref="E997:G997"/>
    <mergeCell ref="I997:L997"/>
    <mergeCell ref="H998:L999"/>
    <mergeCell ref="A992:L992"/>
    <mergeCell ref="M992:N993"/>
    <mergeCell ref="A993:B994"/>
    <mergeCell ref="E993:L993"/>
    <mergeCell ref="J994:L994"/>
    <mergeCell ref="M994:M995"/>
    <mergeCell ref="N994:N995"/>
    <mergeCell ref="A995:B997"/>
    <mergeCell ref="C995:D996"/>
    <mergeCell ref="E995:L995"/>
    <mergeCell ref="A989:E989"/>
    <mergeCell ref="F989:N989"/>
    <mergeCell ref="A990:C990"/>
    <mergeCell ref="F990:N990"/>
    <mergeCell ref="J984:N984"/>
    <mergeCell ref="A986:N986"/>
    <mergeCell ref="A987:N987"/>
    <mergeCell ref="A988:N988"/>
    <mergeCell ref="J980:N980"/>
    <mergeCell ref="J981:N981"/>
    <mergeCell ref="J982:N982"/>
    <mergeCell ref="J983:N983"/>
    <mergeCell ref="B957:E957"/>
    <mergeCell ref="J957:M957"/>
    <mergeCell ref="B958:D958"/>
    <mergeCell ref="B959:D959"/>
    <mergeCell ref="K959:N959"/>
    <mergeCell ref="B950:L950"/>
    <mergeCell ref="B951:L951"/>
    <mergeCell ref="J953:N953"/>
    <mergeCell ref="B955:D955"/>
    <mergeCell ref="F955:I955"/>
    <mergeCell ref="J955:N955"/>
    <mergeCell ref="E945:F945"/>
    <mergeCell ref="G945:H945"/>
    <mergeCell ref="I945:J945"/>
    <mergeCell ref="K945:L945"/>
    <mergeCell ref="K941:L941"/>
    <mergeCell ref="M941:N941"/>
    <mergeCell ref="A943:A945"/>
    <mergeCell ref="B943:D944"/>
    <mergeCell ref="E943:F944"/>
    <mergeCell ref="G943:H944"/>
    <mergeCell ref="I943:N943"/>
    <mergeCell ref="I944:J944"/>
    <mergeCell ref="K944:L944"/>
    <mergeCell ref="B945:D945"/>
    <mergeCell ref="B941:D941"/>
    <mergeCell ref="E941:F941"/>
    <mergeCell ref="G941:H941"/>
    <mergeCell ref="I941:J941"/>
    <mergeCell ref="K940:L940"/>
    <mergeCell ref="M940:N940"/>
    <mergeCell ref="B939:D939"/>
    <mergeCell ref="E939:F939"/>
    <mergeCell ref="B940:D940"/>
    <mergeCell ref="E940:F940"/>
    <mergeCell ref="G940:H940"/>
    <mergeCell ref="I940:J940"/>
    <mergeCell ref="G939:H939"/>
    <mergeCell ref="I939:J939"/>
    <mergeCell ref="K937:L937"/>
    <mergeCell ref="M937:N937"/>
    <mergeCell ref="K938:L938"/>
    <mergeCell ref="M938:N938"/>
    <mergeCell ref="K939:L939"/>
    <mergeCell ref="M939:N939"/>
    <mergeCell ref="B938:D938"/>
    <mergeCell ref="E938:F938"/>
    <mergeCell ref="G938:H938"/>
    <mergeCell ref="I938:J938"/>
    <mergeCell ref="B937:D937"/>
    <mergeCell ref="E937:F937"/>
    <mergeCell ref="G937:H937"/>
    <mergeCell ref="I937:J937"/>
    <mergeCell ref="K936:L936"/>
    <mergeCell ref="M936:N936"/>
    <mergeCell ref="B935:D935"/>
    <mergeCell ref="E935:F935"/>
    <mergeCell ref="B936:D936"/>
    <mergeCell ref="E936:F936"/>
    <mergeCell ref="G936:H936"/>
    <mergeCell ref="I936:J936"/>
    <mergeCell ref="G935:H935"/>
    <mergeCell ref="I935:J935"/>
    <mergeCell ref="K933:L933"/>
    <mergeCell ref="M933:N933"/>
    <mergeCell ref="K934:L934"/>
    <mergeCell ref="M934:N934"/>
    <mergeCell ref="K935:L935"/>
    <mergeCell ref="M935:N935"/>
    <mergeCell ref="B934:D934"/>
    <mergeCell ref="E934:F934"/>
    <mergeCell ref="G934:H934"/>
    <mergeCell ref="I934:J934"/>
    <mergeCell ref="B933:D933"/>
    <mergeCell ref="E933:F933"/>
    <mergeCell ref="G933:H933"/>
    <mergeCell ref="I933:J933"/>
    <mergeCell ref="K932:L932"/>
    <mergeCell ref="M932:N932"/>
    <mergeCell ref="B931:D931"/>
    <mergeCell ref="E931:F931"/>
    <mergeCell ref="B932:D932"/>
    <mergeCell ref="E932:F932"/>
    <mergeCell ref="G932:H932"/>
    <mergeCell ref="I932:J932"/>
    <mergeCell ref="G931:H931"/>
    <mergeCell ref="I931:J931"/>
    <mergeCell ref="K929:L929"/>
    <mergeCell ref="M929:N929"/>
    <mergeCell ref="K930:L930"/>
    <mergeCell ref="M930:N930"/>
    <mergeCell ref="K931:L931"/>
    <mergeCell ref="M931:N931"/>
    <mergeCell ref="B930:D930"/>
    <mergeCell ref="E930:F930"/>
    <mergeCell ref="G930:H930"/>
    <mergeCell ref="I930:J930"/>
    <mergeCell ref="B929:D929"/>
    <mergeCell ref="E929:F929"/>
    <mergeCell ref="G929:H929"/>
    <mergeCell ref="I929:J929"/>
    <mergeCell ref="K928:L928"/>
    <mergeCell ref="M928:N928"/>
    <mergeCell ref="B927:D927"/>
    <mergeCell ref="E927:F927"/>
    <mergeCell ref="B928:D928"/>
    <mergeCell ref="E928:F928"/>
    <mergeCell ref="G928:H928"/>
    <mergeCell ref="I928:J928"/>
    <mergeCell ref="G927:H927"/>
    <mergeCell ref="I927:J927"/>
    <mergeCell ref="K925:L925"/>
    <mergeCell ref="M925:N925"/>
    <mergeCell ref="K926:L926"/>
    <mergeCell ref="M926:N926"/>
    <mergeCell ref="K927:L927"/>
    <mergeCell ref="M927:N927"/>
    <mergeCell ref="B926:D926"/>
    <mergeCell ref="E926:F926"/>
    <mergeCell ref="G926:H926"/>
    <mergeCell ref="I926:J926"/>
    <mergeCell ref="B925:D925"/>
    <mergeCell ref="E925:F925"/>
    <mergeCell ref="G925:H925"/>
    <mergeCell ref="I925:J925"/>
    <mergeCell ref="K924:L924"/>
    <mergeCell ref="M924:N924"/>
    <mergeCell ref="B923:D923"/>
    <mergeCell ref="E923:F923"/>
    <mergeCell ref="B924:D924"/>
    <mergeCell ref="E924:F924"/>
    <mergeCell ref="G924:H924"/>
    <mergeCell ref="I924:J924"/>
    <mergeCell ref="G923:H923"/>
    <mergeCell ref="I923:J923"/>
    <mergeCell ref="K923:L923"/>
    <mergeCell ref="M923:N923"/>
    <mergeCell ref="A921:A922"/>
    <mergeCell ref="B921:D922"/>
    <mergeCell ref="E921:F922"/>
    <mergeCell ref="G921:H922"/>
    <mergeCell ref="I921:L921"/>
    <mergeCell ref="M921:N922"/>
    <mergeCell ref="I922:J922"/>
    <mergeCell ref="K922:L922"/>
    <mergeCell ref="B920:D920"/>
    <mergeCell ref="E920:F920"/>
    <mergeCell ref="G920:H920"/>
    <mergeCell ref="I920:N920"/>
    <mergeCell ref="B919:D919"/>
    <mergeCell ref="E919:F919"/>
    <mergeCell ref="G919:H919"/>
    <mergeCell ref="I919:N919"/>
    <mergeCell ref="B918:D918"/>
    <mergeCell ref="E918:F918"/>
    <mergeCell ref="G918:H918"/>
    <mergeCell ref="I918:N918"/>
    <mergeCell ref="B917:D917"/>
    <mergeCell ref="E917:F917"/>
    <mergeCell ref="G917:H917"/>
    <mergeCell ref="I917:N917"/>
    <mergeCell ref="I914:N915"/>
    <mergeCell ref="G915:H915"/>
    <mergeCell ref="B916:D916"/>
    <mergeCell ref="E916:F916"/>
    <mergeCell ref="G916:H916"/>
    <mergeCell ref="I916:N916"/>
    <mergeCell ref="A914:A915"/>
    <mergeCell ref="B914:D915"/>
    <mergeCell ref="E914:F915"/>
    <mergeCell ref="G914:H914"/>
    <mergeCell ref="M909:M910"/>
    <mergeCell ref="N909:N910"/>
    <mergeCell ref="A912:B912"/>
    <mergeCell ref="D912:E912"/>
    <mergeCell ref="G912:H912"/>
    <mergeCell ref="J912:L912"/>
    <mergeCell ref="M912:N912"/>
    <mergeCell ref="A909:B910"/>
    <mergeCell ref="C909:C910"/>
    <mergeCell ref="D909:F910"/>
    <mergeCell ref="G909:G910"/>
    <mergeCell ref="E907:G907"/>
    <mergeCell ref="I907:L907"/>
    <mergeCell ref="C908:D908"/>
    <mergeCell ref="E908:G908"/>
    <mergeCell ref="I908:L908"/>
    <mergeCell ref="H909:L910"/>
    <mergeCell ref="A903:L903"/>
    <mergeCell ref="M903:N904"/>
    <mergeCell ref="A904:B905"/>
    <mergeCell ref="E904:L904"/>
    <mergeCell ref="J905:L905"/>
    <mergeCell ref="M905:M906"/>
    <mergeCell ref="N905:N906"/>
    <mergeCell ref="A906:B908"/>
    <mergeCell ref="C906:D907"/>
    <mergeCell ref="E906:L906"/>
    <mergeCell ref="A900:E900"/>
    <mergeCell ref="F900:N900"/>
    <mergeCell ref="A901:C901"/>
    <mergeCell ref="F901:N901"/>
    <mergeCell ref="J895:N895"/>
    <mergeCell ref="A897:N897"/>
    <mergeCell ref="A898:N898"/>
    <mergeCell ref="A899:N899"/>
    <mergeCell ref="J891:N891"/>
    <mergeCell ref="J892:N892"/>
    <mergeCell ref="J893:N893"/>
    <mergeCell ref="J894:N894"/>
    <mergeCell ref="B868:E868"/>
    <mergeCell ref="J868:M868"/>
    <mergeCell ref="B869:D869"/>
    <mergeCell ref="B870:D870"/>
    <mergeCell ref="K870:N870"/>
    <mergeCell ref="B861:L861"/>
    <mergeCell ref="B862:L862"/>
    <mergeCell ref="J864:N864"/>
    <mergeCell ref="B866:D866"/>
    <mergeCell ref="F866:I866"/>
    <mergeCell ref="J866:N866"/>
    <mergeCell ref="E856:F856"/>
    <mergeCell ref="G856:H856"/>
    <mergeCell ref="I856:J856"/>
    <mergeCell ref="K856:L856"/>
    <mergeCell ref="K852:L852"/>
    <mergeCell ref="M852:N852"/>
    <mergeCell ref="A854:A856"/>
    <mergeCell ref="B854:D855"/>
    <mergeCell ref="E854:F855"/>
    <mergeCell ref="G854:H855"/>
    <mergeCell ref="I854:N854"/>
    <mergeCell ref="I855:J855"/>
    <mergeCell ref="K855:L855"/>
    <mergeCell ref="B856:D856"/>
    <mergeCell ref="B852:D852"/>
    <mergeCell ref="E852:F852"/>
    <mergeCell ref="G852:H852"/>
    <mergeCell ref="I852:J852"/>
    <mergeCell ref="K851:L851"/>
    <mergeCell ref="M851:N851"/>
    <mergeCell ref="B850:D850"/>
    <mergeCell ref="E850:F850"/>
    <mergeCell ref="B851:D851"/>
    <mergeCell ref="E851:F851"/>
    <mergeCell ref="G851:H851"/>
    <mergeCell ref="I851:J851"/>
    <mergeCell ref="G850:H850"/>
    <mergeCell ref="I850:J850"/>
    <mergeCell ref="K848:L848"/>
    <mergeCell ref="M848:N848"/>
    <mergeCell ref="K849:L849"/>
    <mergeCell ref="M849:N849"/>
    <mergeCell ref="K850:L850"/>
    <mergeCell ref="M850:N850"/>
    <mergeCell ref="B849:D849"/>
    <mergeCell ref="E849:F849"/>
    <mergeCell ref="G849:H849"/>
    <mergeCell ref="I849:J849"/>
    <mergeCell ref="B848:D848"/>
    <mergeCell ref="E848:F848"/>
    <mergeCell ref="G848:H848"/>
    <mergeCell ref="I848:J848"/>
    <mergeCell ref="K847:L847"/>
    <mergeCell ref="M847:N847"/>
    <mergeCell ref="B846:D846"/>
    <mergeCell ref="E846:F846"/>
    <mergeCell ref="B847:D847"/>
    <mergeCell ref="E847:F847"/>
    <mergeCell ref="G847:H847"/>
    <mergeCell ref="I847:J847"/>
    <mergeCell ref="G846:H846"/>
    <mergeCell ref="I846:J846"/>
    <mergeCell ref="K844:L844"/>
    <mergeCell ref="M844:N844"/>
    <mergeCell ref="K845:L845"/>
    <mergeCell ref="M845:N845"/>
    <mergeCell ref="K846:L846"/>
    <mergeCell ref="M846:N846"/>
    <mergeCell ref="B845:D845"/>
    <mergeCell ref="E845:F845"/>
    <mergeCell ref="G845:H845"/>
    <mergeCell ref="I845:J845"/>
    <mergeCell ref="B844:D844"/>
    <mergeCell ref="E844:F844"/>
    <mergeCell ref="G844:H844"/>
    <mergeCell ref="I844:J844"/>
    <mergeCell ref="K843:L843"/>
    <mergeCell ref="M843:N843"/>
    <mergeCell ref="B842:D842"/>
    <mergeCell ref="E842:F842"/>
    <mergeCell ref="B843:D843"/>
    <mergeCell ref="E843:F843"/>
    <mergeCell ref="G843:H843"/>
    <mergeCell ref="I843:J843"/>
    <mergeCell ref="G842:H842"/>
    <mergeCell ref="I842:J842"/>
    <mergeCell ref="K840:L840"/>
    <mergeCell ref="M840:N840"/>
    <mergeCell ref="K841:L841"/>
    <mergeCell ref="M841:N841"/>
    <mergeCell ref="K842:L842"/>
    <mergeCell ref="M842:N842"/>
    <mergeCell ref="B841:D841"/>
    <mergeCell ref="E841:F841"/>
    <mergeCell ref="G841:H841"/>
    <mergeCell ref="I841:J841"/>
    <mergeCell ref="B840:D840"/>
    <mergeCell ref="E840:F840"/>
    <mergeCell ref="G840:H840"/>
    <mergeCell ref="I840:J840"/>
    <mergeCell ref="K839:L839"/>
    <mergeCell ref="M839:N839"/>
    <mergeCell ref="B838:D838"/>
    <mergeCell ref="E838:F838"/>
    <mergeCell ref="B839:D839"/>
    <mergeCell ref="E839:F839"/>
    <mergeCell ref="G839:H839"/>
    <mergeCell ref="I839:J839"/>
    <mergeCell ref="G838:H838"/>
    <mergeCell ref="I838:J838"/>
    <mergeCell ref="K836:L836"/>
    <mergeCell ref="M836:N836"/>
    <mergeCell ref="K837:L837"/>
    <mergeCell ref="M837:N837"/>
    <mergeCell ref="K838:L838"/>
    <mergeCell ref="M838:N838"/>
    <mergeCell ref="B837:D837"/>
    <mergeCell ref="E837:F837"/>
    <mergeCell ref="G837:H837"/>
    <mergeCell ref="I837:J837"/>
    <mergeCell ref="B836:D836"/>
    <mergeCell ref="E836:F836"/>
    <mergeCell ref="G836:H836"/>
    <mergeCell ref="I836:J836"/>
    <mergeCell ref="K835:L835"/>
    <mergeCell ref="M835:N835"/>
    <mergeCell ref="B834:D834"/>
    <mergeCell ref="E834:F834"/>
    <mergeCell ref="B835:D835"/>
    <mergeCell ref="E835:F835"/>
    <mergeCell ref="G835:H835"/>
    <mergeCell ref="I835:J835"/>
    <mergeCell ref="G834:H834"/>
    <mergeCell ref="I834:J834"/>
    <mergeCell ref="K834:L834"/>
    <mergeCell ref="M834:N834"/>
    <mergeCell ref="A832:A833"/>
    <mergeCell ref="B832:D833"/>
    <mergeCell ref="E832:F833"/>
    <mergeCell ref="G832:H833"/>
    <mergeCell ref="I832:L832"/>
    <mergeCell ref="M832:N833"/>
    <mergeCell ref="I833:J833"/>
    <mergeCell ref="K833:L833"/>
    <mergeCell ref="B831:D831"/>
    <mergeCell ref="E831:F831"/>
    <mergeCell ref="G831:H831"/>
    <mergeCell ref="I831:N831"/>
    <mergeCell ref="B830:D830"/>
    <mergeCell ref="E830:F830"/>
    <mergeCell ref="G830:H830"/>
    <mergeCell ref="I830:N830"/>
    <mergeCell ref="B829:D829"/>
    <mergeCell ref="E829:F829"/>
    <mergeCell ref="G829:H829"/>
    <mergeCell ref="I829:N829"/>
    <mergeCell ref="B828:D828"/>
    <mergeCell ref="E828:F828"/>
    <mergeCell ref="G828:H828"/>
    <mergeCell ref="I828:N828"/>
    <mergeCell ref="I825:N826"/>
    <mergeCell ref="G826:H826"/>
    <mergeCell ref="B827:D827"/>
    <mergeCell ref="E827:F827"/>
    <mergeCell ref="G827:H827"/>
    <mergeCell ref="I827:N827"/>
    <mergeCell ref="A825:A826"/>
    <mergeCell ref="B825:D826"/>
    <mergeCell ref="E825:F826"/>
    <mergeCell ref="G825:H825"/>
    <mergeCell ref="M820:M821"/>
    <mergeCell ref="N820:N821"/>
    <mergeCell ref="A823:B823"/>
    <mergeCell ref="D823:E823"/>
    <mergeCell ref="G823:H823"/>
    <mergeCell ref="J823:L823"/>
    <mergeCell ref="M823:N823"/>
    <mergeCell ref="A820:B821"/>
    <mergeCell ref="C820:C821"/>
    <mergeCell ref="D820:F821"/>
    <mergeCell ref="G820:G821"/>
    <mergeCell ref="E818:G818"/>
    <mergeCell ref="I818:L818"/>
    <mergeCell ref="C819:D819"/>
    <mergeCell ref="E819:G819"/>
    <mergeCell ref="I819:L819"/>
    <mergeCell ref="H820:L821"/>
    <mergeCell ref="A814:L814"/>
    <mergeCell ref="M814:N815"/>
    <mergeCell ref="A815:B816"/>
    <mergeCell ref="E815:L815"/>
    <mergeCell ref="J816:L816"/>
    <mergeCell ref="M816:M817"/>
    <mergeCell ref="N816:N817"/>
    <mergeCell ref="A817:B819"/>
    <mergeCell ref="C817:D818"/>
    <mergeCell ref="E817:L817"/>
    <mergeCell ref="A811:E811"/>
    <mergeCell ref="F811:N811"/>
    <mergeCell ref="A812:C812"/>
    <mergeCell ref="F812:N812"/>
    <mergeCell ref="J806:N806"/>
    <mergeCell ref="A808:N808"/>
    <mergeCell ref="A809:N809"/>
    <mergeCell ref="A810:N810"/>
    <mergeCell ref="J802:N802"/>
    <mergeCell ref="J803:N803"/>
    <mergeCell ref="J804:N804"/>
    <mergeCell ref="J805:N805"/>
    <mergeCell ref="B779:E779"/>
    <mergeCell ref="J779:M779"/>
    <mergeCell ref="B780:D780"/>
    <mergeCell ref="B781:D781"/>
    <mergeCell ref="K781:N781"/>
    <mergeCell ref="B772:L772"/>
    <mergeCell ref="B773:L773"/>
    <mergeCell ref="J775:N775"/>
    <mergeCell ref="B777:D777"/>
    <mergeCell ref="F777:I777"/>
    <mergeCell ref="J777:N777"/>
    <mergeCell ref="E767:F767"/>
    <mergeCell ref="G767:H767"/>
    <mergeCell ref="I767:J767"/>
    <mergeCell ref="K767:L767"/>
    <mergeCell ref="K763:L763"/>
    <mergeCell ref="M763:N763"/>
    <mergeCell ref="A765:A767"/>
    <mergeCell ref="B765:D766"/>
    <mergeCell ref="E765:F766"/>
    <mergeCell ref="G765:H766"/>
    <mergeCell ref="I765:N765"/>
    <mergeCell ref="I766:J766"/>
    <mergeCell ref="K766:L766"/>
    <mergeCell ref="B767:D767"/>
    <mergeCell ref="B763:D763"/>
    <mergeCell ref="E763:F763"/>
    <mergeCell ref="G763:H763"/>
    <mergeCell ref="I763:J763"/>
    <mergeCell ref="K762:L762"/>
    <mergeCell ref="M762:N762"/>
    <mergeCell ref="B761:D761"/>
    <mergeCell ref="E761:F761"/>
    <mergeCell ref="B762:D762"/>
    <mergeCell ref="E762:F762"/>
    <mergeCell ref="G762:H762"/>
    <mergeCell ref="I762:J762"/>
    <mergeCell ref="G761:H761"/>
    <mergeCell ref="I761:J761"/>
    <mergeCell ref="K759:L759"/>
    <mergeCell ref="M759:N759"/>
    <mergeCell ref="K760:L760"/>
    <mergeCell ref="M760:N760"/>
    <mergeCell ref="K761:L761"/>
    <mergeCell ref="M761:N761"/>
    <mergeCell ref="B760:D760"/>
    <mergeCell ref="E760:F760"/>
    <mergeCell ref="G760:H760"/>
    <mergeCell ref="I760:J760"/>
    <mergeCell ref="B759:D759"/>
    <mergeCell ref="E759:F759"/>
    <mergeCell ref="G759:H759"/>
    <mergeCell ref="I759:J759"/>
    <mergeCell ref="K758:L758"/>
    <mergeCell ref="M758:N758"/>
    <mergeCell ref="B757:D757"/>
    <mergeCell ref="E757:F757"/>
    <mergeCell ref="B758:D758"/>
    <mergeCell ref="E758:F758"/>
    <mergeCell ref="G758:H758"/>
    <mergeCell ref="I758:J758"/>
    <mergeCell ref="G757:H757"/>
    <mergeCell ref="I757:J757"/>
    <mergeCell ref="K755:L755"/>
    <mergeCell ref="M755:N755"/>
    <mergeCell ref="K756:L756"/>
    <mergeCell ref="M756:N756"/>
    <mergeCell ref="K757:L757"/>
    <mergeCell ref="M757:N757"/>
    <mergeCell ref="B756:D756"/>
    <mergeCell ref="E756:F756"/>
    <mergeCell ref="G756:H756"/>
    <mergeCell ref="I756:J756"/>
    <mergeCell ref="B755:D755"/>
    <mergeCell ref="E755:F755"/>
    <mergeCell ref="G755:H755"/>
    <mergeCell ref="I755:J755"/>
    <mergeCell ref="K754:L754"/>
    <mergeCell ref="M754:N754"/>
    <mergeCell ref="B753:D753"/>
    <mergeCell ref="E753:F753"/>
    <mergeCell ref="B754:D754"/>
    <mergeCell ref="E754:F754"/>
    <mergeCell ref="G754:H754"/>
    <mergeCell ref="I754:J754"/>
    <mergeCell ref="G753:H753"/>
    <mergeCell ref="I753:J753"/>
    <mergeCell ref="K751:L751"/>
    <mergeCell ref="M751:N751"/>
    <mergeCell ref="K752:L752"/>
    <mergeCell ref="M752:N752"/>
    <mergeCell ref="K753:L753"/>
    <mergeCell ref="M753:N753"/>
    <mergeCell ref="B752:D752"/>
    <mergeCell ref="E752:F752"/>
    <mergeCell ref="G752:H752"/>
    <mergeCell ref="I752:J752"/>
    <mergeCell ref="B751:D751"/>
    <mergeCell ref="E751:F751"/>
    <mergeCell ref="G751:H751"/>
    <mergeCell ref="I751:J751"/>
    <mergeCell ref="K750:L750"/>
    <mergeCell ref="M750:N750"/>
    <mergeCell ref="B749:D749"/>
    <mergeCell ref="E749:F749"/>
    <mergeCell ref="B750:D750"/>
    <mergeCell ref="E750:F750"/>
    <mergeCell ref="G750:H750"/>
    <mergeCell ref="I750:J750"/>
    <mergeCell ref="G749:H749"/>
    <mergeCell ref="I749:J749"/>
    <mergeCell ref="K747:L747"/>
    <mergeCell ref="M747:N747"/>
    <mergeCell ref="K748:L748"/>
    <mergeCell ref="M748:N748"/>
    <mergeCell ref="K749:L749"/>
    <mergeCell ref="M749:N749"/>
    <mergeCell ref="B748:D748"/>
    <mergeCell ref="E748:F748"/>
    <mergeCell ref="G748:H748"/>
    <mergeCell ref="I748:J748"/>
    <mergeCell ref="B747:D747"/>
    <mergeCell ref="E747:F747"/>
    <mergeCell ref="G747:H747"/>
    <mergeCell ref="I747:J747"/>
    <mergeCell ref="K746:L746"/>
    <mergeCell ref="M746:N746"/>
    <mergeCell ref="B745:D745"/>
    <mergeCell ref="E745:F745"/>
    <mergeCell ref="B746:D746"/>
    <mergeCell ref="E746:F746"/>
    <mergeCell ref="G746:H746"/>
    <mergeCell ref="I746:J746"/>
    <mergeCell ref="G745:H745"/>
    <mergeCell ref="I745:J745"/>
    <mergeCell ref="K745:L745"/>
    <mergeCell ref="M745:N745"/>
    <mergeCell ref="A743:A744"/>
    <mergeCell ref="B743:D744"/>
    <mergeCell ref="E743:F744"/>
    <mergeCell ref="G743:H744"/>
    <mergeCell ref="I743:L743"/>
    <mergeCell ref="M743:N744"/>
    <mergeCell ref="I744:J744"/>
    <mergeCell ref="K744:L744"/>
    <mergeCell ref="B742:D742"/>
    <mergeCell ref="E742:F742"/>
    <mergeCell ref="G742:H742"/>
    <mergeCell ref="I742:N742"/>
    <mergeCell ref="B741:D741"/>
    <mergeCell ref="E741:F741"/>
    <mergeCell ref="G741:H741"/>
    <mergeCell ref="I741:N741"/>
    <mergeCell ref="B740:D740"/>
    <mergeCell ref="E740:F740"/>
    <mergeCell ref="G740:H740"/>
    <mergeCell ref="I740:N740"/>
    <mergeCell ref="B739:D739"/>
    <mergeCell ref="E739:F739"/>
    <mergeCell ref="G739:H739"/>
    <mergeCell ref="I739:N739"/>
    <mergeCell ref="I736:N737"/>
    <mergeCell ref="G737:H737"/>
    <mergeCell ref="B738:D738"/>
    <mergeCell ref="E738:F738"/>
    <mergeCell ref="G738:H738"/>
    <mergeCell ref="I738:N738"/>
    <mergeCell ref="A736:A737"/>
    <mergeCell ref="B736:D737"/>
    <mergeCell ref="E736:F737"/>
    <mergeCell ref="G736:H736"/>
    <mergeCell ref="M731:M732"/>
    <mergeCell ref="N731:N732"/>
    <mergeCell ref="A734:B734"/>
    <mergeCell ref="D734:E734"/>
    <mergeCell ref="G734:H734"/>
    <mergeCell ref="J734:L734"/>
    <mergeCell ref="M734:N734"/>
    <mergeCell ref="A731:B732"/>
    <mergeCell ref="C731:C732"/>
    <mergeCell ref="D731:F732"/>
    <mergeCell ref="G731:G732"/>
    <mergeCell ref="E729:G729"/>
    <mergeCell ref="I729:L729"/>
    <mergeCell ref="C730:D730"/>
    <mergeCell ref="E730:G730"/>
    <mergeCell ref="I730:L730"/>
    <mergeCell ref="H731:L732"/>
    <mergeCell ref="A725:L725"/>
    <mergeCell ref="M725:N726"/>
    <mergeCell ref="A726:B727"/>
    <mergeCell ref="E726:L726"/>
    <mergeCell ref="J727:L727"/>
    <mergeCell ref="M727:M728"/>
    <mergeCell ref="N727:N728"/>
    <mergeCell ref="A728:B730"/>
    <mergeCell ref="C728:D729"/>
    <mergeCell ref="E728:L728"/>
    <mergeCell ref="A722:E722"/>
    <mergeCell ref="F722:N722"/>
    <mergeCell ref="A723:C723"/>
    <mergeCell ref="F723:N723"/>
    <mergeCell ref="J717:N717"/>
    <mergeCell ref="A719:N719"/>
    <mergeCell ref="A720:N720"/>
    <mergeCell ref="A721:N721"/>
    <mergeCell ref="J713:N713"/>
    <mergeCell ref="J714:N714"/>
    <mergeCell ref="J715:N715"/>
    <mergeCell ref="J716:N716"/>
    <mergeCell ref="B690:E690"/>
    <mergeCell ref="J690:M690"/>
    <mergeCell ref="B691:D691"/>
    <mergeCell ref="B692:D692"/>
    <mergeCell ref="K692:N692"/>
    <mergeCell ref="B683:L683"/>
    <mergeCell ref="B684:L684"/>
    <mergeCell ref="J686:N686"/>
    <mergeCell ref="B688:D688"/>
    <mergeCell ref="F688:I688"/>
    <mergeCell ref="J688:N688"/>
    <mergeCell ref="E678:F678"/>
    <mergeCell ref="G678:H678"/>
    <mergeCell ref="I678:J678"/>
    <mergeCell ref="K678:L678"/>
    <mergeCell ref="K674:L674"/>
    <mergeCell ref="M674:N674"/>
    <mergeCell ref="A676:A678"/>
    <mergeCell ref="B676:D677"/>
    <mergeCell ref="E676:F677"/>
    <mergeCell ref="G676:H677"/>
    <mergeCell ref="I676:N676"/>
    <mergeCell ref="I677:J677"/>
    <mergeCell ref="K677:L677"/>
    <mergeCell ref="B678:D678"/>
    <mergeCell ref="B674:D674"/>
    <mergeCell ref="E674:F674"/>
    <mergeCell ref="G674:H674"/>
    <mergeCell ref="I674:J674"/>
    <mergeCell ref="K673:L673"/>
    <mergeCell ref="M673:N673"/>
    <mergeCell ref="B672:D672"/>
    <mergeCell ref="E672:F672"/>
    <mergeCell ref="B673:D673"/>
    <mergeCell ref="E673:F673"/>
    <mergeCell ref="G673:H673"/>
    <mergeCell ref="I673:J673"/>
    <mergeCell ref="G672:H672"/>
    <mergeCell ref="I672:J672"/>
    <mergeCell ref="K670:L670"/>
    <mergeCell ref="M670:N670"/>
    <mergeCell ref="K671:L671"/>
    <mergeCell ref="M671:N671"/>
    <mergeCell ref="K672:L672"/>
    <mergeCell ref="M672:N672"/>
    <mergeCell ref="B671:D671"/>
    <mergeCell ref="E671:F671"/>
    <mergeCell ref="G671:H671"/>
    <mergeCell ref="I671:J671"/>
    <mergeCell ref="B670:D670"/>
    <mergeCell ref="E670:F670"/>
    <mergeCell ref="G670:H670"/>
    <mergeCell ref="I670:J670"/>
    <mergeCell ref="K669:L669"/>
    <mergeCell ref="M669:N669"/>
    <mergeCell ref="B668:D668"/>
    <mergeCell ref="E668:F668"/>
    <mergeCell ref="B669:D669"/>
    <mergeCell ref="E669:F669"/>
    <mergeCell ref="G669:H669"/>
    <mergeCell ref="I669:J669"/>
    <mergeCell ref="G668:H668"/>
    <mergeCell ref="I668:J668"/>
    <mergeCell ref="K666:L666"/>
    <mergeCell ref="M666:N666"/>
    <mergeCell ref="K667:L667"/>
    <mergeCell ref="M667:N667"/>
    <mergeCell ref="K668:L668"/>
    <mergeCell ref="M668:N668"/>
    <mergeCell ref="B667:D667"/>
    <mergeCell ref="E667:F667"/>
    <mergeCell ref="G667:H667"/>
    <mergeCell ref="I667:J667"/>
    <mergeCell ref="B666:D666"/>
    <mergeCell ref="E666:F666"/>
    <mergeCell ref="G666:H666"/>
    <mergeCell ref="I666:J666"/>
    <mergeCell ref="K665:L665"/>
    <mergeCell ref="M665:N665"/>
    <mergeCell ref="B664:D664"/>
    <mergeCell ref="E664:F664"/>
    <mergeCell ref="B665:D665"/>
    <mergeCell ref="E665:F665"/>
    <mergeCell ref="G665:H665"/>
    <mergeCell ref="I665:J665"/>
    <mergeCell ref="G664:H664"/>
    <mergeCell ref="I664:J664"/>
    <mergeCell ref="K662:L662"/>
    <mergeCell ref="M662:N662"/>
    <mergeCell ref="K663:L663"/>
    <mergeCell ref="M663:N663"/>
    <mergeCell ref="K664:L664"/>
    <mergeCell ref="M664:N664"/>
    <mergeCell ref="B663:D663"/>
    <mergeCell ref="E663:F663"/>
    <mergeCell ref="G663:H663"/>
    <mergeCell ref="I663:J663"/>
    <mergeCell ref="B662:D662"/>
    <mergeCell ref="E662:F662"/>
    <mergeCell ref="G662:H662"/>
    <mergeCell ref="I662:J662"/>
    <mergeCell ref="K661:L661"/>
    <mergeCell ref="M661:N661"/>
    <mergeCell ref="B660:D660"/>
    <mergeCell ref="E660:F660"/>
    <mergeCell ref="B661:D661"/>
    <mergeCell ref="E661:F661"/>
    <mergeCell ref="G661:H661"/>
    <mergeCell ref="I661:J661"/>
    <mergeCell ref="G660:H660"/>
    <mergeCell ref="I660:J660"/>
    <mergeCell ref="K658:L658"/>
    <mergeCell ref="M658:N658"/>
    <mergeCell ref="K659:L659"/>
    <mergeCell ref="M659:N659"/>
    <mergeCell ref="K660:L660"/>
    <mergeCell ref="M660:N660"/>
    <mergeCell ref="B659:D659"/>
    <mergeCell ref="E659:F659"/>
    <mergeCell ref="G659:H659"/>
    <mergeCell ref="I659:J659"/>
    <mergeCell ref="B658:D658"/>
    <mergeCell ref="E658:F658"/>
    <mergeCell ref="G658:H658"/>
    <mergeCell ref="I658:J658"/>
    <mergeCell ref="K657:L657"/>
    <mergeCell ref="M657:N657"/>
    <mergeCell ref="B656:D656"/>
    <mergeCell ref="E656:F656"/>
    <mergeCell ref="B657:D657"/>
    <mergeCell ref="E657:F657"/>
    <mergeCell ref="G657:H657"/>
    <mergeCell ref="I657:J657"/>
    <mergeCell ref="G656:H656"/>
    <mergeCell ref="I656:J656"/>
    <mergeCell ref="K656:L656"/>
    <mergeCell ref="M656:N656"/>
    <mergeCell ref="A654:A655"/>
    <mergeCell ref="B654:D655"/>
    <mergeCell ref="E654:F655"/>
    <mergeCell ref="G654:H655"/>
    <mergeCell ref="I654:L654"/>
    <mergeCell ref="M654:N655"/>
    <mergeCell ref="I655:J655"/>
    <mergeCell ref="K655:L655"/>
    <mergeCell ref="B653:D653"/>
    <mergeCell ref="E653:F653"/>
    <mergeCell ref="G653:H653"/>
    <mergeCell ref="I653:N653"/>
    <mergeCell ref="B652:D652"/>
    <mergeCell ref="E652:F652"/>
    <mergeCell ref="G652:H652"/>
    <mergeCell ref="I652:N652"/>
    <mergeCell ref="B651:D651"/>
    <mergeCell ref="E651:F651"/>
    <mergeCell ref="G651:H651"/>
    <mergeCell ref="I651:N651"/>
    <mergeCell ref="B650:D650"/>
    <mergeCell ref="E650:F650"/>
    <mergeCell ref="G650:H650"/>
    <mergeCell ref="I650:N650"/>
    <mergeCell ref="I647:N648"/>
    <mergeCell ref="G648:H648"/>
    <mergeCell ref="B649:D649"/>
    <mergeCell ref="E649:F649"/>
    <mergeCell ref="G649:H649"/>
    <mergeCell ref="I649:N649"/>
    <mergeCell ref="A647:A648"/>
    <mergeCell ref="B647:D648"/>
    <mergeCell ref="E647:F648"/>
    <mergeCell ref="G647:H647"/>
    <mergeCell ref="M642:M643"/>
    <mergeCell ref="N642:N643"/>
    <mergeCell ref="A645:B645"/>
    <mergeCell ref="D645:E645"/>
    <mergeCell ref="G645:H645"/>
    <mergeCell ref="J645:L645"/>
    <mergeCell ref="M645:N645"/>
    <mergeCell ref="A642:B643"/>
    <mergeCell ref="C642:C643"/>
    <mergeCell ref="D642:F643"/>
    <mergeCell ref="G642:G643"/>
    <mergeCell ref="E640:G640"/>
    <mergeCell ref="I640:L640"/>
    <mergeCell ref="C641:D641"/>
    <mergeCell ref="E641:G641"/>
    <mergeCell ref="I641:L641"/>
    <mergeCell ref="H642:L643"/>
    <mergeCell ref="A636:L636"/>
    <mergeCell ref="M636:N637"/>
    <mergeCell ref="A637:B638"/>
    <mergeCell ref="E637:L637"/>
    <mergeCell ref="J638:L638"/>
    <mergeCell ref="M638:M639"/>
    <mergeCell ref="N638:N639"/>
    <mergeCell ref="A639:B641"/>
    <mergeCell ref="C639:D640"/>
    <mergeCell ref="E639:L639"/>
    <mergeCell ref="A633:E633"/>
    <mergeCell ref="F633:N633"/>
    <mergeCell ref="A634:C634"/>
    <mergeCell ref="F634:N634"/>
    <mergeCell ref="J628:N628"/>
    <mergeCell ref="A630:N630"/>
    <mergeCell ref="A631:N631"/>
    <mergeCell ref="A632:N632"/>
    <mergeCell ref="J624:N624"/>
    <mergeCell ref="J625:N625"/>
    <mergeCell ref="J626:N626"/>
    <mergeCell ref="J627:N627"/>
    <mergeCell ref="B601:E601"/>
    <mergeCell ref="J601:M601"/>
    <mergeCell ref="B602:D602"/>
    <mergeCell ref="B603:D603"/>
    <mergeCell ref="K603:N603"/>
    <mergeCell ref="B594:L594"/>
    <mergeCell ref="B595:L595"/>
    <mergeCell ref="J597:N597"/>
    <mergeCell ref="B599:D599"/>
    <mergeCell ref="F599:I599"/>
    <mergeCell ref="J599:N599"/>
    <mergeCell ref="E589:F589"/>
    <mergeCell ref="G589:H589"/>
    <mergeCell ref="I589:J589"/>
    <mergeCell ref="K589:L589"/>
    <mergeCell ref="K585:L585"/>
    <mergeCell ref="M585:N585"/>
    <mergeCell ref="A587:A589"/>
    <mergeCell ref="B587:D588"/>
    <mergeCell ref="E587:F588"/>
    <mergeCell ref="G587:H588"/>
    <mergeCell ref="I587:N587"/>
    <mergeCell ref="I588:J588"/>
    <mergeCell ref="K588:L588"/>
    <mergeCell ref="B589:D589"/>
    <mergeCell ref="B585:D585"/>
    <mergeCell ref="E585:F585"/>
    <mergeCell ref="G585:H585"/>
    <mergeCell ref="I585:J585"/>
    <mergeCell ref="K584:L584"/>
    <mergeCell ref="M584:N584"/>
    <mergeCell ref="B583:D583"/>
    <mergeCell ref="E583:F583"/>
    <mergeCell ref="B584:D584"/>
    <mergeCell ref="E584:F584"/>
    <mergeCell ref="G584:H584"/>
    <mergeCell ref="I584:J584"/>
    <mergeCell ref="G583:H583"/>
    <mergeCell ref="I583:J583"/>
    <mergeCell ref="K581:L581"/>
    <mergeCell ref="M581:N581"/>
    <mergeCell ref="K582:L582"/>
    <mergeCell ref="M582:N582"/>
    <mergeCell ref="K583:L583"/>
    <mergeCell ref="M583:N583"/>
    <mergeCell ref="B582:D582"/>
    <mergeCell ref="E582:F582"/>
    <mergeCell ref="G582:H582"/>
    <mergeCell ref="I582:J582"/>
    <mergeCell ref="B581:D581"/>
    <mergeCell ref="E581:F581"/>
    <mergeCell ref="G581:H581"/>
    <mergeCell ref="I581:J581"/>
    <mergeCell ref="K580:L580"/>
    <mergeCell ref="M580:N580"/>
    <mergeCell ref="B579:D579"/>
    <mergeCell ref="E579:F579"/>
    <mergeCell ref="B580:D580"/>
    <mergeCell ref="E580:F580"/>
    <mergeCell ref="G580:H580"/>
    <mergeCell ref="I580:J580"/>
    <mergeCell ref="G579:H579"/>
    <mergeCell ref="I579:J579"/>
    <mergeCell ref="K577:L577"/>
    <mergeCell ref="M577:N577"/>
    <mergeCell ref="K578:L578"/>
    <mergeCell ref="M578:N578"/>
    <mergeCell ref="K579:L579"/>
    <mergeCell ref="M579:N579"/>
    <mergeCell ref="B578:D578"/>
    <mergeCell ref="E578:F578"/>
    <mergeCell ref="G578:H578"/>
    <mergeCell ref="I578:J578"/>
    <mergeCell ref="B577:D577"/>
    <mergeCell ref="E577:F577"/>
    <mergeCell ref="G577:H577"/>
    <mergeCell ref="I577:J577"/>
    <mergeCell ref="K576:L576"/>
    <mergeCell ref="M576:N576"/>
    <mergeCell ref="B575:D575"/>
    <mergeCell ref="E575:F575"/>
    <mergeCell ref="B576:D576"/>
    <mergeCell ref="E576:F576"/>
    <mergeCell ref="G576:H576"/>
    <mergeCell ref="I576:J576"/>
    <mergeCell ref="G575:H575"/>
    <mergeCell ref="I575:J575"/>
    <mergeCell ref="K573:L573"/>
    <mergeCell ref="M573:N573"/>
    <mergeCell ref="K574:L574"/>
    <mergeCell ref="M574:N574"/>
    <mergeCell ref="K575:L575"/>
    <mergeCell ref="M575:N575"/>
    <mergeCell ref="B574:D574"/>
    <mergeCell ref="E574:F574"/>
    <mergeCell ref="G574:H574"/>
    <mergeCell ref="I574:J574"/>
    <mergeCell ref="B573:D573"/>
    <mergeCell ref="E573:F573"/>
    <mergeCell ref="G573:H573"/>
    <mergeCell ref="I573:J573"/>
    <mergeCell ref="K572:L572"/>
    <mergeCell ref="M572:N572"/>
    <mergeCell ref="B571:D571"/>
    <mergeCell ref="E571:F571"/>
    <mergeCell ref="B572:D572"/>
    <mergeCell ref="E572:F572"/>
    <mergeCell ref="G572:H572"/>
    <mergeCell ref="I572:J572"/>
    <mergeCell ref="G571:H571"/>
    <mergeCell ref="I571:J571"/>
    <mergeCell ref="K569:L569"/>
    <mergeCell ref="M569:N569"/>
    <mergeCell ref="K570:L570"/>
    <mergeCell ref="M570:N570"/>
    <mergeCell ref="K571:L571"/>
    <mergeCell ref="M571:N571"/>
    <mergeCell ref="B570:D570"/>
    <mergeCell ref="E570:F570"/>
    <mergeCell ref="G570:H570"/>
    <mergeCell ref="I570:J570"/>
    <mergeCell ref="B569:D569"/>
    <mergeCell ref="E569:F569"/>
    <mergeCell ref="G569:H569"/>
    <mergeCell ref="I569:J569"/>
    <mergeCell ref="K568:L568"/>
    <mergeCell ref="M568:N568"/>
    <mergeCell ref="B567:D567"/>
    <mergeCell ref="E567:F567"/>
    <mergeCell ref="B568:D568"/>
    <mergeCell ref="E568:F568"/>
    <mergeCell ref="G568:H568"/>
    <mergeCell ref="I568:J568"/>
    <mergeCell ref="G567:H567"/>
    <mergeCell ref="I567:J567"/>
    <mergeCell ref="K567:L567"/>
    <mergeCell ref="M567:N567"/>
    <mergeCell ref="A565:A566"/>
    <mergeCell ref="B565:D566"/>
    <mergeCell ref="E565:F566"/>
    <mergeCell ref="G565:H566"/>
    <mergeCell ref="I565:L565"/>
    <mergeCell ref="M565:N566"/>
    <mergeCell ref="I566:J566"/>
    <mergeCell ref="K566:L566"/>
    <mergeCell ref="B564:D564"/>
    <mergeCell ref="E564:F564"/>
    <mergeCell ref="G564:H564"/>
    <mergeCell ref="I564:N564"/>
    <mergeCell ref="B563:D563"/>
    <mergeCell ref="E563:F563"/>
    <mergeCell ref="G563:H563"/>
    <mergeCell ref="I563:N563"/>
    <mergeCell ref="B562:D562"/>
    <mergeCell ref="E562:F562"/>
    <mergeCell ref="G562:H562"/>
    <mergeCell ref="I562:N562"/>
    <mergeCell ref="B561:D561"/>
    <mergeCell ref="E561:F561"/>
    <mergeCell ref="G561:H561"/>
    <mergeCell ref="I561:N561"/>
    <mergeCell ref="I558:N559"/>
    <mergeCell ref="G559:H559"/>
    <mergeCell ref="B560:D560"/>
    <mergeCell ref="E560:F560"/>
    <mergeCell ref="G560:H560"/>
    <mergeCell ref="I560:N560"/>
    <mergeCell ref="A558:A559"/>
    <mergeCell ref="B558:D559"/>
    <mergeCell ref="E558:F559"/>
    <mergeCell ref="G558:H558"/>
    <mergeCell ref="M553:M554"/>
    <mergeCell ref="N553:N554"/>
    <mergeCell ref="A556:B556"/>
    <mergeCell ref="D556:E556"/>
    <mergeCell ref="G556:H556"/>
    <mergeCell ref="J556:L556"/>
    <mergeCell ref="M556:N556"/>
    <mergeCell ref="A553:B554"/>
    <mergeCell ref="C553:C554"/>
    <mergeCell ref="D553:F554"/>
    <mergeCell ref="G553:G554"/>
    <mergeCell ref="E551:G551"/>
    <mergeCell ref="I551:L551"/>
    <mergeCell ref="C552:D552"/>
    <mergeCell ref="E552:G552"/>
    <mergeCell ref="I552:L552"/>
    <mergeCell ref="H553:L554"/>
    <mergeCell ref="A547:L547"/>
    <mergeCell ref="M547:N548"/>
    <mergeCell ref="A548:B549"/>
    <mergeCell ref="E548:L548"/>
    <mergeCell ref="J549:L549"/>
    <mergeCell ref="M549:M550"/>
    <mergeCell ref="N549:N550"/>
    <mergeCell ref="A550:B552"/>
    <mergeCell ref="C550:D551"/>
    <mergeCell ref="E550:L550"/>
    <mergeCell ref="A544:E544"/>
    <mergeCell ref="F544:N544"/>
    <mergeCell ref="A545:C545"/>
    <mergeCell ref="F545:N545"/>
    <mergeCell ref="J539:N539"/>
    <mergeCell ref="A541:N541"/>
    <mergeCell ref="A542:N542"/>
    <mergeCell ref="A543:N543"/>
    <mergeCell ref="J535:N535"/>
    <mergeCell ref="J536:N536"/>
    <mergeCell ref="J537:N537"/>
    <mergeCell ref="J538:N538"/>
    <mergeCell ref="B512:E512"/>
    <mergeCell ref="J512:M512"/>
    <mergeCell ref="B513:D513"/>
    <mergeCell ref="B514:D514"/>
    <mergeCell ref="K514:N514"/>
    <mergeCell ref="B505:L505"/>
    <mergeCell ref="B506:L506"/>
    <mergeCell ref="J508:N508"/>
    <mergeCell ref="B510:D510"/>
    <mergeCell ref="F510:I510"/>
    <mergeCell ref="J510:N510"/>
    <mergeCell ref="E500:F500"/>
    <mergeCell ref="G500:H500"/>
    <mergeCell ref="I500:J500"/>
    <mergeCell ref="K500:L500"/>
    <mergeCell ref="K496:L496"/>
    <mergeCell ref="M496:N496"/>
    <mergeCell ref="A498:A500"/>
    <mergeCell ref="B498:D499"/>
    <mergeCell ref="E498:F499"/>
    <mergeCell ref="G498:H499"/>
    <mergeCell ref="I498:N498"/>
    <mergeCell ref="I499:J499"/>
    <mergeCell ref="K499:L499"/>
    <mergeCell ref="B500:D500"/>
    <mergeCell ref="B496:D496"/>
    <mergeCell ref="E496:F496"/>
    <mergeCell ref="G496:H496"/>
    <mergeCell ref="I496:J496"/>
    <mergeCell ref="K495:L495"/>
    <mergeCell ref="M495:N495"/>
    <mergeCell ref="B494:D494"/>
    <mergeCell ref="E494:F494"/>
    <mergeCell ref="B495:D495"/>
    <mergeCell ref="E495:F495"/>
    <mergeCell ref="G495:H495"/>
    <mergeCell ref="I495:J495"/>
    <mergeCell ref="G494:H494"/>
    <mergeCell ref="I494:J494"/>
    <mergeCell ref="K492:L492"/>
    <mergeCell ref="M492:N492"/>
    <mergeCell ref="K493:L493"/>
    <mergeCell ref="M493:N493"/>
    <mergeCell ref="K494:L494"/>
    <mergeCell ref="M494:N494"/>
    <mergeCell ref="B493:D493"/>
    <mergeCell ref="E493:F493"/>
    <mergeCell ref="G493:H493"/>
    <mergeCell ref="I493:J493"/>
    <mergeCell ref="B492:D492"/>
    <mergeCell ref="E492:F492"/>
    <mergeCell ref="G492:H492"/>
    <mergeCell ref="I492:J492"/>
    <mergeCell ref="K491:L491"/>
    <mergeCell ref="M491:N491"/>
    <mergeCell ref="B490:D490"/>
    <mergeCell ref="E490:F490"/>
    <mergeCell ref="B491:D491"/>
    <mergeCell ref="E491:F491"/>
    <mergeCell ref="G491:H491"/>
    <mergeCell ref="I491:J491"/>
    <mergeCell ref="G490:H490"/>
    <mergeCell ref="I490:J490"/>
    <mergeCell ref="K488:L488"/>
    <mergeCell ref="M488:N488"/>
    <mergeCell ref="K489:L489"/>
    <mergeCell ref="M489:N489"/>
    <mergeCell ref="K490:L490"/>
    <mergeCell ref="M490:N490"/>
    <mergeCell ref="B489:D489"/>
    <mergeCell ref="E489:F489"/>
    <mergeCell ref="G489:H489"/>
    <mergeCell ref="I489:J489"/>
    <mergeCell ref="B488:D488"/>
    <mergeCell ref="E488:F488"/>
    <mergeCell ref="G488:H488"/>
    <mergeCell ref="I488:J488"/>
    <mergeCell ref="K487:L487"/>
    <mergeCell ref="M487:N487"/>
    <mergeCell ref="B486:D486"/>
    <mergeCell ref="E486:F486"/>
    <mergeCell ref="B487:D487"/>
    <mergeCell ref="E487:F487"/>
    <mergeCell ref="G487:H487"/>
    <mergeCell ref="I487:J487"/>
    <mergeCell ref="G486:H486"/>
    <mergeCell ref="I486:J486"/>
    <mergeCell ref="K484:L484"/>
    <mergeCell ref="M484:N484"/>
    <mergeCell ref="K485:L485"/>
    <mergeCell ref="M485:N485"/>
    <mergeCell ref="K486:L486"/>
    <mergeCell ref="M486:N486"/>
    <mergeCell ref="B485:D485"/>
    <mergeCell ref="E485:F485"/>
    <mergeCell ref="G485:H485"/>
    <mergeCell ref="I485:J485"/>
    <mergeCell ref="B484:D484"/>
    <mergeCell ref="E484:F484"/>
    <mergeCell ref="G484:H484"/>
    <mergeCell ref="I484:J484"/>
    <mergeCell ref="K483:L483"/>
    <mergeCell ref="M483:N483"/>
    <mergeCell ref="B482:D482"/>
    <mergeCell ref="E482:F482"/>
    <mergeCell ref="B483:D483"/>
    <mergeCell ref="E483:F483"/>
    <mergeCell ref="G483:H483"/>
    <mergeCell ref="I483:J483"/>
    <mergeCell ref="G482:H482"/>
    <mergeCell ref="I482:J482"/>
    <mergeCell ref="K480:L480"/>
    <mergeCell ref="M480:N480"/>
    <mergeCell ref="K481:L481"/>
    <mergeCell ref="M481:N481"/>
    <mergeCell ref="K482:L482"/>
    <mergeCell ref="M482:N482"/>
    <mergeCell ref="B481:D481"/>
    <mergeCell ref="E481:F481"/>
    <mergeCell ref="G481:H481"/>
    <mergeCell ref="I481:J481"/>
    <mergeCell ref="B480:D480"/>
    <mergeCell ref="E480:F480"/>
    <mergeCell ref="G480:H480"/>
    <mergeCell ref="I480:J480"/>
    <mergeCell ref="K479:L479"/>
    <mergeCell ref="M479:N479"/>
    <mergeCell ref="B478:D478"/>
    <mergeCell ref="E478:F478"/>
    <mergeCell ref="B479:D479"/>
    <mergeCell ref="E479:F479"/>
    <mergeCell ref="G479:H479"/>
    <mergeCell ref="I479:J479"/>
    <mergeCell ref="G478:H478"/>
    <mergeCell ref="I478:J478"/>
    <mergeCell ref="K478:L478"/>
    <mergeCell ref="M478:N478"/>
    <mergeCell ref="A476:A477"/>
    <mergeCell ref="B476:D477"/>
    <mergeCell ref="E476:F477"/>
    <mergeCell ref="G476:H477"/>
    <mergeCell ref="I476:L476"/>
    <mergeCell ref="M476:N477"/>
    <mergeCell ref="I477:J477"/>
    <mergeCell ref="K477:L477"/>
    <mergeCell ref="B475:D475"/>
    <mergeCell ref="E475:F475"/>
    <mergeCell ref="G475:H475"/>
    <mergeCell ref="I475:N475"/>
    <mergeCell ref="B474:D474"/>
    <mergeCell ref="E474:F474"/>
    <mergeCell ref="G474:H474"/>
    <mergeCell ref="I474:N474"/>
    <mergeCell ref="B473:D473"/>
    <mergeCell ref="E473:F473"/>
    <mergeCell ref="G473:H473"/>
    <mergeCell ref="I473:N473"/>
    <mergeCell ref="B472:D472"/>
    <mergeCell ref="E472:F472"/>
    <mergeCell ref="G472:H472"/>
    <mergeCell ref="I472:N472"/>
    <mergeCell ref="I469:N470"/>
    <mergeCell ref="G470:H470"/>
    <mergeCell ref="B471:D471"/>
    <mergeCell ref="E471:F471"/>
    <mergeCell ref="G471:H471"/>
    <mergeCell ref="I471:N471"/>
    <mergeCell ref="A469:A470"/>
    <mergeCell ref="B469:D470"/>
    <mergeCell ref="E469:F470"/>
    <mergeCell ref="G469:H469"/>
    <mergeCell ref="M464:M465"/>
    <mergeCell ref="N464:N465"/>
    <mergeCell ref="A467:B467"/>
    <mergeCell ref="D467:E467"/>
    <mergeCell ref="G467:H467"/>
    <mergeCell ref="J467:L467"/>
    <mergeCell ref="M467:N467"/>
    <mergeCell ref="A464:B465"/>
    <mergeCell ref="C464:C465"/>
    <mergeCell ref="D464:F465"/>
    <mergeCell ref="G464:G465"/>
    <mergeCell ref="E462:G462"/>
    <mergeCell ref="I462:L462"/>
    <mergeCell ref="C463:D463"/>
    <mergeCell ref="E463:G463"/>
    <mergeCell ref="I463:L463"/>
    <mergeCell ref="H464:L465"/>
    <mergeCell ref="A458:L458"/>
    <mergeCell ref="M458:N459"/>
    <mergeCell ref="A459:B460"/>
    <mergeCell ref="E459:L459"/>
    <mergeCell ref="J460:L460"/>
    <mergeCell ref="M460:M461"/>
    <mergeCell ref="N460:N461"/>
    <mergeCell ref="A461:B463"/>
    <mergeCell ref="C461:D462"/>
    <mergeCell ref="E461:L461"/>
    <mergeCell ref="A455:E455"/>
    <mergeCell ref="F455:N455"/>
    <mergeCell ref="A456:C456"/>
    <mergeCell ref="F456:N456"/>
    <mergeCell ref="J450:N450"/>
    <mergeCell ref="A452:N452"/>
    <mergeCell ref="A453:N453"/>
    <mergeCell ref="A454:N454"/>
    <mergeCell ref="J446:N446"/>
    <mergeCell ref="J447:N447"/>
    <mergeCell ref="J448:N448"/>
    <mergeCell ref="J449:N449"/>
    <mergeCell ref="B423:E423"/>
    <mergeCell ref="J423:M423"/>
    <mergeCell ref="B424:D424"/>
    <mergeCell ref="B425:D425"/>
    <mergeCell ref="K425:N425"/>
    <mergeCell ref="B416:L416"/>
    <mergeCell ref="B417:L417"/>
    <mergeCell ref="J419:N419"/>
    <mergeCell ref="B421:D421"/>
    <mergeCell ref="F421:I421"/>
    <mergeCell ref="J421:N421"/>
    <mergeCell ref="E411:F411"/>
    <mergeCell ref="G411:H411"/>
    <mergeCell ref="I411:J411"/>
    <mergeCell ref="K411:L411"/>
    <mergeCell ref="K407:L407"/>
    <mergeCell ref="M407:N407"/>
    <mergeCell ref="A409:A411"/>
    <mergeCell ref="B409:D410"/>
    <mergeCell ref="E409:F410"/>
    <mergeCell ref="G409:H410"/>
    <mergeCell ref="I409:N409"/>
    <mergeCell ref="I410:J410"/>
    <mergeCell ref="K410:L410"/>
    <mergeCell ref="B411:D411"/>
    <mergeCell ref="B407:D407"/>
    <mergeCell ref="E407:F407"/>
    <mergeCell ref="G407:H407"/>
    <mergeCell ref="I407:J407"/>
    <mergeCell ref="K406:L406"/>
    <mergeCell ref="M406:N406"/>
    <mergeCell ref="B405:D405"/>
    <mergeCell ref="E405:F405"/>
    <mergeCell ref="B406:D406"/>
    <mergeCell ref="E406:F406"/>
    <mergeCell ref="G406:H406"/>
    <mergeCell ref="I406:J406"/>
    <mergeCell ref="G405:H405"/>
    <mergeCell ref="I405:J405"/>
    <mergeCell ref="K403:L403"/>
    <mergeCell ref="M403:N403"/>
    <mergeCell ref="K404:L404"/>
    <mergeCell ref="M404:N404"/>
    <mergeCell ref="K405:L405"/>
    <mergeCell ref="M405:N405"/>
    <mergeCell ref="B404:D404"/>
    <mergeCell ref="E404:F404"/>
    <mergeCell ref="G404:H404"/>
    <mergeCell ref="I404:J404"/>
    <mergeCell ref="B403:D403"/>
    <mergeCell ref="E403:F403"/>
    <mergeCell ref="G403:H403"/>
    <mergeCell ref="I403:J403"/>
    <mergeCell ref="K402:L402"/>
    <mergeCell ref="M402:N402"/>
    <mergeCell ref="B401:D401"/>
    <mergeCell ref="E401:F401"/>
    <mergeCell ref="B402:D402"/>
    <mergeCell ref="E402:F402"/>
    <mergeCell ref="G402:H402"/>
    <mergeCell ref="I402:J402"/>
    <mergeCell ref="G401:H401"/>
    <mergeCell ref="I401:J401"/>
    <mergeCell ref="K399:L399"/>
    <mergeCell ref="M399:N399"/>
    <mergeCell ref="K400:L400"/>
    <mergeCell ref="M400:N400"/>
    <mergeCell ref="K401:L401"/>
    <mergeCell ref="M401:N401"/>
    <mergeCell ref="B400:D400"/>
    <mergeCell ref="E400:F400"/>
    <mergeCell ref="G400:H400"/>
    <mergeCell ref="I400:J400"/>
    <mergeCell ref="B399:D399"/>
    <mergeCell ref="E399:F399"/>
    <mergeCell ref="G399:H399"/>
    <mergeCell ref="I399:J399"/>
    <mergeCell ref="K398:L398"/>
    <mergeCell ref="M398:N398"/>
    <mergeCell ref="B397:D397"/>
    <mergeCell ref="E397:F397"/>
    <mergeCell ref="B398:D398"/>
    <mergeCell ref="E398:F398"/>
    <mergeCell ref="G398:H398"/>
    <mergeCell ref="I398:J398"/>
    <mergeCell ref="G397:H397"/>
    <mergeCell ref="I397:J397"/>
    <mergeCell ref="K395:L395"/>
    <mergeCell ref="M395:N395"/>
    <mergeCell ref="K396:L396"/>
    <mergeCell ref="M396:N396"/>
    <mergeCell ref="K397:L397"/>
    <mergeCell ref="M397:N397"/>
    <mergeCell ref="B396:D396"/>
    <mergeCell ref="E396:F396"/>
    <mergeCell ref="G396:H396"/>
    <mergeCell ref="I396:J396"/>
    <mergeCell ref="B395:D395"/>
    <mergeCell ref="E395:F395"/>
    <mergeCell ref="G395:H395"/>
    <mergeCell ref="I395:J395"/>
    <mergeCell ref="K394:L394"/>
    <mergeCell ref="M394:N394"/>
    <mergeCell ref="B393:D393"/>
    <mergeCell ref="E393:F393"/>
    <mergeCell ref="B394:D394"/>
    <mergeCell ref="E394:F394"/>
    <mergeCell ref="G394:H394"/>
    <mergeCell ref="I394:J394"/>
    <mergeCell ref="G393:H393"/>
    <mergeCell ref="I393:J393"/>
    <mergeCell ref="K391:L391"/>
    <mergeCell ref="M391:N391"/>
    <mergeCell ref="K392:L392"/>
    <mergeCell ref="M392:N392"/>
    <mergeCell ref="K393:L393"/>
    <mergeCell ref="M393:N393"/>
    <mergeCell ref="B392:D392"/>
    <mergeCell ref="E392:F392"/>
    <mergeCell ref="G392:H392"/>
    <mergeCell ref="I392:J392"/>
    <mergeCell ref="B391:D391"/>
    <mergeCell ref="E391:F391"/>
    <mergeCell ref="G391:H391"/>
    <mergeCell ref="I391:J391"/>
    <mergeCell ref="K390:L390"/>
    <mergeCell ref="M390:N390"/>
    <mergeCell ref="B389:D389"/>
    <mergeCell ref="E389:F389"/>
    <mergeCell ref="B390:D390"/>
    <mergeCell ref="E390:F390"/>
    <mergeCell ref="G390:H390"/>
    <mergeCell ref="I390:J390"/>
    <mergeCell ref="G389:H389"/>
    <mergeCell ref="I389:J389"/>
    <mergeCell ref="K389:L389"/>
    <mergeCell ref="M389:N389"/>
    <mergeCell ref="A387:A388"/>
    <mergeCell ref="B387:D388"/>
    <mergeCell ref="E387:F388"/>
    <mergeCell ref="G387:H388"/>
    <mergeCell ref="I387:L387"/>
    <mergeCell ref="M387:N388"/>
    <mergeCell ref="I388:J388"/>
    <mergeCell ref="K388:L388"/>
    <mergeCell ref="B386:D386"/>
    <mergeCell ref="E386:F386"/>
    <mergeCell ref="G386:H386"/>
    <mergeCell ref="I386:N386"/>
    <mergeCell ref="B385:D385"/>
    <mergeCell ref="E385:F385"/>
    <mergeCell ref="G385:H385"/>
    <mergeCell ref="I385:N385"/>
    <mergeCell ref="B384:D384"/>
    <mergeCell ref="E384:F384"/>
    <mergeCell ref="G384:H384"/>
    <mergeCell ref="I384:N384"/>
    <mergeCell ref="B383:D383"/>
    <mergeCell ref="E383:F383"/>
    <mergeCell ref="G383:H383"/>
    <mergeCell ref="I383:N383"/>
    <mergeCell ref="I380:N381"/>
    <mergeCell ref="G381:H381"/>
    <mergeCell ref="B382:D382"/>
    <mergeCell ref="E382:F382"/>
    <mergeCell ref="G382:H382"/>
    <mergeCell ref="I382:N382"/>
    <mergeCell ref="A380:A381"/>
    <mergeCell ref="B380:D381"/>
    <mergeCell ref="E380:F381"/>
    <mergeCell ref="G380:H380"/>
    <mergeCell ref="M375:M376"/>
    <mergeCell ref="N375:N376"/>
    <mergeCell ref="A378:B378"/>
    <mergeCell ref="D378:E378"/>
    <mergeCell ref="G378:H378"/>
    <mergeCell ref="J378:L378"/>
    <mergeCell ref="M378:N378"/>
    <mergeCell ref="A375:B376"/>
    <mergeCell ref="C375:C376"/>
    <mergeCell ref="D375:F376"/>
    <mergeCell ref="G375:G376"/>
    <mergeCell ref="E373:G373"/>
    <mergeCell ref="I373:L373"/>
    <mergeCell ref="C374:D374"/>
    <mergeCell ref="E374:G374"/>
    <mergeCell ref="I374:L374"/>
    <mergeCell ref="H375:L376"/>
    <mergeCell ref="A369:L369"/>
    <mergeCell ref="M369:N370"/>
    <mergeCell ref="A370:B371"/>
    <mergeCell ref="E370:L370"/>
    <mergeCell ref="J371:L371"/>
    <mergeCell ref="M371:M372"/>
    <mergeCell ref="N371:N372"/>
    <mergeCell ref="A372:B374"/>
    <mergeCell ref="C372:D373"/>
    <mergeCell ref="E372:L372"/>
    <mergeCell ref="A366:E366"/>
    <mergeCell ref="F366:N366"/>
    <mergeCell ref="A367:C367"/>
    <mergeCell ref="F367:N367"/>
    <mergeCell ref="J361:N361"/>
    <mergeCell ref="A363:N363"/>
    <mergeCell ref="A364:N364"/>
    <mergeCell ref="A365:N365"/>
    <mergeCell ref="J357:N357"/>
    <mergeCell ref="J358:N358"/>
    <mergeCell ref="J359:N359"/>
    <mergeCell ref="J360:N360"/>
    <mergeCell ref="B334:E334"/>
    <mergeCell ref="J334:M334"/>
    <mergeCell ref="B335:D335"/>
    <mergeCell ref="B336:D336"/>
    <mergeCell ref="K336:N336"/>
    <mergeCell ref="B327:L327"/>
    <mergeCell ref="B328:L328"/>
    <mergeCell ref="J330:N330"/>
    <mergeCell ref="B332:D332"/>
    <mergeCell ref="F332:I332"/>
    <mergeCell ref="J332:N332"/>
    <mergeCell ref="E322:F322"/>
    <mergeCell ref="G322:H322"/>
    <mergeCell ref="I322:J322"/>
    <mergeCell ref="K322:L322"/>
    <mergeCell ref="K318:L318"/>
    <mergeCell ref="M318:N318"/>
    <mergeCell ref="A320:A322"/>
    <mergeCell ref="B320:D321"/>
    <mergeCell ref="E320:F321"/>
    <mergeCell ref="G320:H321"/>
    <mergeCell ref="I320:N320"/>
    <mergeCell ref="I321:J321"/>
    <mergeCell ref="K321:L321"/>
    <mergeCell ref="B322:D322"/>
    <mergeCell ref="B318:D318"/>
    <mergeCell ref="E318:F318"/>
    <mergeCell ref="G318:H318"/>
    <mergeCell ref="I318:J318"/>
    <mergeCell ref="K317:L317"/>
    <mergeCell ref="M317:N317"/>
    <mergeCell ref="B316:D316"/>
    <mergeCell ref="E316:F316"/>
    <mergeCell ref="B317:D317"/>
    <mergeCell ref="E317:F317"/>
    <mergeCell ref="G317:H317"/>
    <mergeCell ref="I317:J317"/>
    <mergeCell ref="G316:H316"/>
    <mergeCell ref="I316:J316"/>
    <mergeCell ref="K314:L314"/>
    <mergeCell ref="M314:N314"/>
    <mergeCell ref="K315:L315"/>
    <mergeCell ref="M315:N315"/>
    <mergeCell ref="K316:L316"/>
    <mergeCell ref="M316:N316"/>
    <mergeCell ref="B315:D315"/>
    <mergeCell ref="E315:F315"/>
    <mergeCell ref="G315:H315"/>
    <mergeCell ref="I315:J315"/>
    <mergeCell ref="B314:D314"/>
    <mergeCell ref="E314:F314"/>
    <mergeCell ref="G314:H314"/>
    <mergeCell ref="I314:J314"/>
    <mergeCell ref="K313:L313"/>
    <mergeCell ref="M313:N313"/>
    <mergeCell ref="B312:D312"/>
    <mergeCell ref="E312:F312"/>
    <mergeCell ref="B313:D313"/>
    <mergeCell ref="E313:F313"/>
    <mergeCell ref="G313:H313"/>
    <mergeCell ref="I313:J313"/>
    <mergeCell ref="G312:H312"/>
    <mergeCell ref="I312:J312"/>
    <mergeCell ref="K310:L310"/>
    <mergeCell ref="M310:N310"/>
    <mergeCell ref="K311:L311"/>
    <mergeCell ref="M311:N311"/>
    <mergeCell ref="K312:L312"/>
    <mergeCell ref="M312:N312"/>
    <mergeCell ref="B311:D311"/>
    <mergeCell ref="E311:F311"/>
    <mergeCell ref="G311:H311"/>
    <mergeCell ref="I311:J311"/>
    <mergeCell ref="B310:D310"/>
    <mergeCell ref="E310:F310"/>
    <mergeCell ref="G310:H310"/>
    <mergeCell ref="I310:J310"/>
    <mergeCell ref="K309:L309"/>
    <mergeCell ref="M309:N309"/>
    <mergeCell ref="B308:D308"/>
    <mergeCell ref="E308:F308"/>
    <mergeCell ref="B309:D309"/>
    <mergeCell ref="E309:F309"/>
    <mergeCell ref="G309:H309"/>
    <mergeCell ref="I309:J309"/>
    <mergeCell ref="G308:H308"/>
    <mergeCell ref="I308:J308"/>
    <mergeCell ref="K306:L306"/>
    <mergeCell ref="M306:N306"/>
    <mergeCell ref="K307:L307"/>
    <mergeCell ref="M307:N307"/>
    <mergeCell ref="K308:L308"/>
    <mergeCell ref="M308:N308"/>
    <mergeCell ref="B307:D307"/>
    <mergeCell ref="E307:F307"/>
    <mergeCell ref="G307:H307"/>
    <mergeCell ref="I307:J307"/>
    <mergeCell ref="B306:D306"/>
    <mergeCell ref="E306:F306"/>
    <mergeCell ref="G306:H306"/>
    <mergeCell ref="I306:J306"/>
    <mergeCell ref="K305:L305"/>
    <mergeCell ref="M305:N305"/>
    <mergeCell ref="B304:D304"/>
    <mergeCell ref="E304:F304"/>
    <mergeCell ref="B305:D305"/>
    <mergeCell ref="E305:F305"/>
    <mergeCell ref="G305:H305"/>
    <mergeCell ref="I305:J305"/>
    <mergeCell ref="G304:H304"/>
    <mergeCell ref="I304:J304"/>
    <mergeCell ref="K302:L302"/>
    <mergeCell ref="M302:N302"/>
    <mergeCell ref="K303:L303"/>
    <mergeCell ref="M303:N303"/>
    <mergeCell ref="K304:L304"/>
    <mergeCell ref="M304:N304"/>
    <mergeCell ref="B303:D303"/>
    <mergeCell ref="E303:F303"/>
    <mergeCell ref="G303:H303"/>
    <mergeCell ref="I303:J303"/>
    <mergeCell ref="B302:D302"/>
    <mergeCell ref="E302:F302"/>
    <mergeCell ref="G302:H302"/>
    <mergeCell ref="I302:J302"/>
    <mergeCell ref="K301:L301"/>
    <mergeCell ref="M301:N301"/>
    <mergeCell ref="B300:D300"/>
    <mergeCell ref="E300:F300"/>
    <mergeCell ref="B301:D301"/>
    <mergeCell ref="E301:F301"/>
    <mergeCell ref="G301:H301"/>
    <mergeCell ref="I301:J301"/>
    <mergeCell ref="G300:H300"/>
    <mergeCell ref="I300:J300"/>
    <mergeCell ref="K300:L300"/>
    <mergeCell ref="M300:N300"/>
    <mergeCell ref="A298:A299"/>
    <mergeCell ref="B298:D299"/>
    <mergeCell ref="E298:F299"/>
    <mergeCell ref="G298:H299"/>
    <mergeCell ref="I298:L298"/>
    <mergeCell ref="M298:N299"/>
    <mergeCell ref="I299:J299"/>
    <mergeCell ref="K299:L299"/>
    <mergeCell ref="B297:D297"/>
    <mergeCell ref="E297:F297"/>
    <mergeCell ref="G297:H297"/>
    <mergeCell ref="I297:N297"/>
    <mergeCell ref="B296:D296"/>
    <mergeCell ref="E296:F296"/>
    <mergeCell ref="G296:H296"/>
    <mergeCell ref="I296:N296"/>
    <mergeCell ref="B295:D295"/>
    <mergeCell ref="E295:F295"/>
    <mergeCell ref="G295:H295"/>
    <mergeCell ref="I295:N295"/>
    <mergeCell ref="B294:D294"/>
    <mergeCell ref="E294:F294"/>
    <mergeCell ref="G294:H294"/>
    <mergeCell ref="I294:N294"/>
    <mergeCell ref="I291:N292"/>
    <mergeCell ref="G292:H292"/>
    <mergeCell ref="B293:D293"/>
    <mergeCell ref="E293:F293"/>
    <mergeCell ref="G293:H293"/>
    <mergeCell ref="I293:N293"/>
    <mergeCell ref="A291:A292"/>
    <mergeCell ref="B291:D292"/>
    <mergeCell ref="E291:F292"/>
    <mergeCell ref="G291:H291"/>
    <mergeCell ref="M286:M287"/>
    <mergeCell ref="N286:N287"/>
    <mergeCell ref="A289:B289"/>
    <mergeCell ref="D289:E289"/>
    <mergeCell ref="G289:H289"/>
    <mergeCell ref="J289:L289"/>
    <mergeCell ref="M289:N289"/>
    <mergeCell ref="A286:B287"/>
    <mergeCell ref="C286:C287"/>
    <mergeCell ref="D286:F287"/>
    <mergeCell ref="G286:G287"/>
    <mergeCell ref="E284:G284"/>
    <mergeCell ref="I284:L284"/>
    <mergeCell ref="C285:D285"/>
    <mergeCell ref="E285:G285"/>
    <mergeCell ref="I285:L285"/>
    <mergeCell ref="H286:L287"/>
    <mergeCell ref="A280:L280"/>
    <mergeCell ref="M280:N281"/>
    <mergeCell ref="A281:B282"/>
    <mergeCell ref="E281:L281"/>
    <mergeCell ref="J282:L282"/>
    <mergeCell ref="M282:M283"/>
    <mergeCell ref="N282:N283"/>
    <mergeCell ref="A283:B285"/>
    <mergeCell ref="C283:D284"/>
    <mergeCell ref="E283:L283"/>
    <mergeCell ref="A277:E277"/>
    <mergeCell ref="F277:N277"/>
    <mergeCell ref="A278:C278"/>
    <mergeCell ref="F278:N278"/>
    <mergeCell ref="J272:N272"/>
    <mergeCell ref="A274:N274"/>
    <mergeCell ref="A275:N275"/>
    <mergeCell ref="A276:N276"/>
    <mergeCell ref="J268:N268"/>
    <mergeCell ref="J269:N269"/>
    <mergeCell ref="J270:N270"/>
    <mergeCell ref="J271:N271"/>
    <mergeCell ref="B245:E245"/>
    <mergeCell ref="J245:M245"/>
    <mergeCell ref="B246:D246"/>
    <mergeCell ref="B247:D247"/>
    <mergeCell ref="K247:N247"/>
    <mergeCell ref="B238:L238"/>
    <mergeCell ref="B239:L239"/>
    <mergeCell ref="J241:N241"/>
    <mergeCell ref="B243:D243"/>
    <mergeCell ref="F243:I243"/>
    <mergeCell ref="J243:N243"/>
    <mergeCell ref="E233:F233"/>
    <mergeCell ref="G233:H233"/>
    <mergeCell ref="I233:J233"/>
    <mergeCell ref="K233:L233"/>
    <mergeCell ref="K229:L229"/>
    <mergeCell ref="M229:N229"/>
    <mergeCell ref="A231:A233"/>
    <mergeCell ref="B231:D232"/>
    <mergeCell ref="E231:F232"/>
    <mergeCell ref="G231:H232"/>
    <mergeCell ref="I231:N231"/>
    <mergeCell ref="I232:J232"/>
    <mergeCell ref="K232:L232"/>
    <mergeCell ref="B233:D233"/>
    <mergeCell ref="B229:D229"/>
    <mergeCell ref="E229:F229"/>
    <mergeCell ref="G229:H229"/>
    <mergeCell ref="I229:J229"/>
    <mergeCell ref="K228:L228"/>
    <mergeCell ref="M228:N228"/>
    <mergeCell ref="B227:D227"/>
    <mergeCell ref="E227:F227"/>
    <mergeCell ref="B228:D228"/>
    <mergeCell ref="E228:F228"/>
    <mergeCell ref="G228:H228"/>
    <mergeCell ref="I228:J228"/>
    <mergeCell ref="G227:H227"/>
    <mergeCell ref="I227:J227"/>
    <mergeCell ref="K225:L225"/>
    <mergeCell ref="M225:N225"/>
    <mergeCell ref="K226:L226"/>
    <mergeCell ref="M226:N226"/>
    <mergeCell ref="K227:L227"/>
    <mergeCell ref="M227:N227"/>
    <mergeCell ref="B226:D226"/>
    <mergeCell ref="E226:F226"/>
    <mergeCell ref="G226:H226"/>
    <mergeCell ref="I226:J226"/>
    <mergeCell ref="B225:D225"/>
    <mergeCell ref="E225:F225"/>
    <mergeCell ref="G225:H225"/>
    <mergeCell ref="I225:J225"/>
    <mergeCell ref="K224:L224"/>
    <mergeCell ref="M224:N224"/>
    <mergeCell ref="B223:D223"/>
    <mergeCell ref="E223:F223"/>
    <mergeCell ref="B224:D224"/>
    <mergeCell ref="E224:F224"/>
    <mergeCell ref="G224:H224"/>
    <mergeCell ref="I224:J224"/>
    <mergeCell ref="G223:H223"/>
    <mergeCell ref="I223:J223"/>
    <mergeCell ref="K221:L221"/>
    <mergeCell ref="M221:N221"/>
    <mergeCell ref="K222:L222"/>
    <mergeCell ref="M222:N222"/>
    <mergeCell ref="K223:L223"/>
    <mergeCell ref="M223:N223"/>
    <mergeCell ref="B222:D222"/>
    <mergeCell ref="E222:F222"/>
    <mergeCell ref="G222:H222"/>
    <mergeCell ref="I222:J222"/>
    <mergeCell ref="B221:D221"/>
    <mergeCell ref="E221:F221"/>
    <mergeCell ref="G221:H221"/>
    <mergeCell ref="I221:J221"/>
    <mergeCell ref="K220:L220"/>
    <mergeCell ref="M220:N220"/>
    <mergeCell ref="B219:D219"/>
    <mergeCell ref="E219:F219"/>
    <mergeCell ref="B220:D220"/>
    <mergeCell ref="E220:F220"/>
    <mergeCell ref="G220:H220"/>
    <mergeCell ref="I220:J220"/>
    <mergeCell ref="G219:H219"/>
    <mergeCell ref="I219:J219"/>
    <mergeCell ref="K217:L217"/>
    <mergeCell ref="M217:N217"/>
    <mergeCell ref="K218:L218"/>
    <mergeCell ref="M218:N218"/>
    <mergeCell ref="K219:L219"/>
    <mergeCell ref="M219:N219"/>
    <mergeCell ref="B218:D218"/>
    <mergeCell ref="E218:F218"/>
    <mergeCell ref="G218:H218"/>
    <mergeCell ref="I218:J218"/>
    <mergeCell ref="B217:D217"/>
    <mergeCell ref="E217:F217"/>
    <mergeCell ref="G217:H217"/>
    <mergeCell ref="I217:J217"/>
    <mergeCell ref="K216:L216"/>
    <mergeCell ref="M216:N216"/>
    <mergeCell ref="B215:D215"/>
    <mergeCell ref="E215:F215"/>
    <mergeCell ref="B216:D216"/>
    <mergeCell ref="E216:F216"/>
    <mergeCell ref="G216:H216"/>
    <mergeCell ref="I216:J216"/>
    <mergeCell ref="G215:H215"/>
    <mergeCell ref="I215:J215"/>
    <mergeCell ref="K213:L213"/>
    <mergeCell ref="M213:N213"/>
    <mergeCell ref="K214:L214"/>
    <mergeCell ref="M214:N214"/>
    <mergeCell ref="K215:L215"/>
    <mergeCell ref="M215:N215"/>
    <mergeCell ref="B214:D214"/>
    <mergeCell ref="E214:F214"/>
    <mergeCell ref="G214:H214"/>
    <mergeCell ref="I214:J214"/>
    <mergeCell ref="B213:D213"/>
    <mergeCell ref="E213:F213"/>
    <mergeCell ref="G213:H213"/>
    <mergeCell ref="I213:J213"/>
    <mergeCell ref="K212:L212"/>
    <mergeCell ref="M212:N212"/>
    <mergeCell ref="B211:D211"/>
    <mergeCell ref="E211:F211"/>
    <mergeCell ref="B212:D212"/>
    <mergeCell ref="E212:F212"/>
    <mergeCell ref="G212:H212"/>
    <mergeCell ref="I212:J212"/>
    <mergeCell ref="G211:H211"/>
    <mergeCell ref="I211:J211"/>
    <mergeCell ref="K211:L211"/>
    <mergeCell ref="M211:N211"/>
    <mergeCell ref="A209:A210"/>
    <mergeCell ref="B209:D210"/>
    <mergeCell ref="E209:F210"/>
    <mergeCell ref="G209:H210"/>
    <mergeCell ref="I209:L209"/>
    <mergeCell ref="M209:N210"/>
    <mergeCell ref="I210:J210"/>
    <mergeCell ref="K210:L210"/>
    <mergeCell ref="B208:D208"/>
    <mergeCell ref="E208:F208"/>
    <mergeCell ref="G208:H208"/>
    <mergeCell ref="I208:N208"/>
    <mergeCell ref="B207:D207"/>
    <mergeCell ref="E207:F207"/>
    <mergeCell ref="G207:H207"/>
    <mergeCell ref="I207:N207"/>
    <mergeCell ref="B206:D206"/>
    <mergeCell ref="E206:F206"/>
    <mergeCell ref="G206:H206"/>
    <mergeCell ref="I206:N206"/>
    <mergeCell ref="B205:D205"/>
    <mergeCell ref="E205:F205"/>
    <mergeCell ref="G205:H205"/>
    <mergeCell ref="I205:N205"/>
    <mergeCell ref="I202:N203"/>
    <mergeCell ref="G203:H203"/>
    <mergeCell ref="B204:D204"/>
    <mergeCell ref="E204:F204"/>
    <mergeCell ref="G204:H204"/>
    <mergeCell ref="I204:N204"/>
    <mergeCell ref="A202:A203"/>
    <mergeCell ref="B202:D203"/>
    <mergeCell ref="E202:F203"/>
    <mergeCell ref="G202:H202"/>
    <mergeCell ref="M197:M198"/>
    <mergeCell ref="N197:N198"/>
    <mergeCell ref="A200:B200"/>
    <mergeCell ref="D200:E200"/>
    <mergeCell ref="G200:H200"/>
    <mergeCell ref="J200:L200"/>
    <mergeCell ref="M200:N200"/>
    <mergeCell ref="A197:B198"/>
    <mergeCell ref="C197:C198"/>
    <mergeCell ref="D197:F198"/>
    <mergeCell ref="G197:G198"/>
    <mergeCell ref="E195:G195"/>
    <mergeCell ref="I195:L195"/>
    <mergeCell ref="C196:D196"/>
    <mergeCell ref="E196:G196"/>
    <mergeCell ref="I196:L196"/>
    <mergeCell ref="H197:L198"/>
    <mergeCell ref="A191:L191"/>
    <mergeCell ref="M191:N192"/>
    <mergeCell ref="A192:B193"/>
    <mergeCell ref="E192:L192"/>
    <mergeCell ref="J193:L193"/>
    <mergeCell ref="M193:M194"/>
    <mergeCell ref="N193:N194"/>
    <mergeCell ref="A194:B196"/>
    <mergeCell ref="C194:D195"/>
    <mergeCell ref="E194:L194"/>
    <mergeCell ref="A188:E188"/>
    <mergeCell ref="F188:N188"/>
    <mergeCell ref="A189:C189"/>
    <mergeCell ref="F189:N189"/>
    <mergeCell ref="J183:N183"/>
    <mergeCell ref="A185:N185"/>
    <mergeCell ref="A186:N186"/>
    <mergeCell ref="A187:N187"/>
    <mergeCell ref="J179:N179"/>
    <mergeCell ref="J180:N180"/>
    <mergeCell ref="J181:N181"/>
    <mergeCell ref="J182:N182"/>
    <mergeCell ref="B156:E156"/>
    <mergeCell ref="J156:M156"/>
    <mergeCell ref="B157:D157"/>
    <mergeCell ref="B158:D158"/>
    <mergeCell ref="K158:N158"/>
    <mergeCell ref="B149:L149"/>
    <mergeCell ref="B150:L150"/>
    <mergeCell ref="J152:N152"/>
    <mergeCell ref="B154:D154"/>
    <mergeCell ref="F154:I154"/>
    <mergeCell ref="J154:N154"/>
    <mergeCell ref="E144:F144"/>
    <mergeCell ref="G144:H144"/>
    <mergeCell ref="I144:J144"/>
    <mergeCell ref="K144:L144"/>
    <mergeCell ref="K140:L140"/>
    <mergeCell ref="M140:N140"/>
    <mergeCell ref="A142:A144"/>
    <mergeCell ref="B142:D143"/>
    <mergeCell ref="E142:F143"/>
    <mergeCell ref="G142:H143"/>
    <mergeCell ref="I142:N142"/>
    <mergeCell ref="I143:J143"/>
    <mergeCell ref="K143:L143"/>
    <mergeCell ref="B144:D144"/>
    <mergeCell ref="B140:D140"/>
    <mergeCell ref="E140:F140"/>
    <mergeCell ref="G140:H140"/>
    <mergeCell ref="I140:J140"/>
    <mergeCell ref="K139:L139"/>
    <mergeCell ref="M139:N139"/>
    <mergeCell ref="B138:D138"/>
    <mergeCell ref="E138:F138"/>
    <mergeCell ref="B139:D139"/>
    <mergeCell ref="E139:F139"/>
    <mergeCell ref="G139:H139"/>
    <mergeCell ref="I139:J139"/>
    <mergeCell ref="G138:H138"/>
    <mergeCell ref="I138:J138"/>
    <mergeCell ref="K136:L136"/>
    <mergeCell ref="M136:N136"/>
    <mergeCell ref="K137:L137"/>
    <mergeCell ref="M137:N137"/>
    <mergeCell ref="K138:L138"/>
    <mergeCell ref="M138:N138"/>
    <mergeCell ref="B137:D137"/>
    <mergeCell ref="E137:F137"/>
    <mergeCell ref="G137:H137"/>
    <mergeCell ref="I137:J137"/>
    <mergeCell ref="B136:D136"/>
    <mergeCell ref="E136:F136"/>
    <mergeCell ref="G136:H136"/>
    <mergeCell ref="I136:J136"/>
    <mergeCell ref="K135:L135"/>
    <mergeCell ref="M135:N135"/>
    <mergeCell ref="B134:D134"/>
    <mergeCell ref="E134:F134"/>
    <mergeCell ref="B135:D135"/>
    <mergeCell ref="E135:F135"/>
    <mergeCell ref="G135:H135"/>
    <mergeCell ref="I135:J135"/>
    <mergeCell ref="G134:H134"/>
    <mergeCell ref="I134:J134"/>
    <mergeCell ref="K132:L132"/>
    <mergeCell ref="M132:N132"/>
    <mergeCell ref="K133:L133"/>
    <mergeCell ref="M133:N133"/>
    <mergeCell ref="K134:L134"/>
    <mergeCell ref="M134:N134"/>
    <mergeCell ref="B133:D133"/>
    <mergeCell ref="E133:F133"/>
    <mergeCell ref="G133:H133"/>
    <mergeCell ref="I133:J133"/>
    <mergeCell ref="B132:D132"/>
    <mergeCell ref="E132:F132"/>
    <mergeCell ref="G132:H132"/>
    <mergeCell ref="I132:J132"/>
    <mergeCell ref="K131:L131"/>
    <mergeCell ref="M131:N131"/>
    <mergeCell ref="B130:D130"/>
    <mergeCell ref="E130:F130"/>
    <mergeCell ref="B131:D131"/>
    <mergeCell ref="E131:F131"/>
    <mergeCell ref="G131:H131"/>
    <mergeCell ref="I131:J131"/>
    <mergeCell ref="G130:H130"/>
    <mergeCell ref="I130:J130"/>
    <mergeCell ref="K128:L128"/>
    <mergeCell ref="M128:N128"/>
    <mergeCell ref="K129:L129"/>
    <mergeCell ref="M129:N129"/>
    <mergeCell ref="K130:L130"/>
    <mergeCell ref="M130:N130"/>
    <mergeCell ref="B129:D129"/>
    <mergeCell ref="E129:F129"/>
    <mergeCell ref="G129:H129"/>
    <mergeCell ref="I129:J129"/>
    <mergeCell ref="B128:D128"/>
    <mergeCell ref="E128:F128"/>
    <mergeCell ref="G128:H128"/>
    <mergeCell ref="I128:J128"/>
    <mergeCell ref="K127:L127"/>
    <mergeCell ref="M127:N127"/>
    <mergeCell ref="B126:D126"/>
    <mergeCell ref="E126:F126"/>
    <mergeCell ref="B127:D127"/>
    <mergeCell ref="E127:F127"/>
    <mergeCell ref="G127:H127"/>
    <mergeCell ref="I127:J127"/>
    <mergeCell ref="G126:H126"/>
    <mergeCell ref="I126:J126"/>
    <mergeCell ref="K124:L124"/>
    <mergeCell ref="M124:N124"/>
    <mergeCell ref="K125:L125"/>
    <mergeCell ref="M125:N125"/>
    <mergeCell ref="K126:L126"/>
    <mergeCell ref="M126:N126"/>
    <mergeCell ref="B125:D125"/>
    <mergeCell ref="E125:F125"/>
    <mergeCell ref="G125:H125"/>
    <mergeCell ref="I125:J125"/>
    <mergeCell ref="B124:D124"/>
    <mergeCell ref="E124:F124"/>
    <mergeCell ref="G124:H124"/>
    <mergeCell ref="I124:J124"/>
    <mergeCell ref="K123:L123"/>
    <mergeCell ref="M123:N123"/>
    <mergeCell ref="B122:D122"/>
    <mergeCell ref="E122:F122"/>
    <mergeCell ref="B123:D123"/>
    <mergeCell ref="E123:F123"/>
    <mergeCell ref="G123:H123"/>
    <mergeCell ref="I123:J123"/>
    <mergeCell ref="G122:H122"/>
    <mergeCell ref="I122:J122"/>
    <mergeCell ref="K122:L122"/>
    <mergeCell ref="M122:N122"/>
    <mergeCell ref="A120:A121"/>
    <mergeCell ref="B120:D121"/>
    <mergeCell ref="E120:F121"/>
    <mergeCell ref="G120:H121"/>
    <mergeCell ref="I120:L120"/>
    <mergeCell ref="M120:N121"/>
    <mergeCell ref="I121:J121"/>
    <mergeCell ref="K121:L121"/>
    <mergeCell ref="B119:D119"/>
    <mergeCell ref="E119:F119"/>
    <mergeCell ref="G119:H119"/>
    <mergeCell ref="I119:N119"/>
    <mergeCell ref="B118:D118"/>
    <mergeCell ref="E118:F118"/>
    <mergeCell ref="G118:H118"/>
    <mergeCell ref="I118:N118"/>
    <mergeCell ref="B117:D117"/>
    <mergeCell ref="E117:F117"/>
    <mergeCell ref="G117:H117"/>
    <mergeCell ref="I117:N117"/>
    <mergeCell ref="B116:D116"/>
    <mergeCell ref="E116:F116"/>
    <mergeCell ref="G116:H116"/>
    <mergeCell ref="I116:N116"/>
    <mergeCell ref="I113:N114"/>
    <mergeCell ref="G114:H114"/>
    <mergeCell ref="B115:D115"/>
    <mergeCell ref="E115:F115"/>
    <mergeCell ref="G115:H115"/>
    <mergeCell ref="I115:N115"/>
    <mergeCell ref="A113:A114"/>
    <mergeCell ref="B113:D114"/>
    <mergeCell ref="E113:F114"/>
    <mergeCell ref="G113:H113"/>
    <mergeCell ref="M108:M109"/>
    <mergeCell ref="N108:N109"/>
    <mergeCell ref="A111:B111"/>
    <mergeCell ref="D111:E111"/>
    <mergeCell ref="G111:H111"/>
    <mergeCell ref="J111:L111"/>
    <mergeCell ref="M111:N111"/>
    <mergeCell ref="C107:D107"/>
    <mergeCell ref="E107:G107"/>
    <mergeCell ref="I107:L107"/>
    <mergeCell ref="A108:B109"/>
    <mergeCell ref="C108:C109"/>
    <mergeCell ref="D108:F109"/>
    <mergeCell ref="G108:G109"/>
    <mergeCell ref="H108:L109"/>
    <mergeCell ref="C105:D106"/>
    <mergeCell ref="E105:L105"/>
    <mergeCell ref="E106:G106"/>
    <mergeCell ref="I106:L106"/>
    <mergeCell ref="A100:C100"/>
    <mergeCell ref="F100:N100"/>
    <mergeCell ref="A102:L102"/>
    <mergeCell ref="M102:N103"/>
    <mergeCell ref="A103:B104"/>
    <mergeCell ref="E103:L103"/>
    <mergeCell ref="J104:L104"/>
    <mergeCell ref="M104:M105"/>
    <mergeCell ref="N104:N105"/>
    <mergeCell ref="A105:B107"/>
    <mergeCell ref="A97:N97"/>
    <mergeCell ref="A98:N98"/>
    <mergeCell ref="A99:E99"/>
    <mergeCell ref="F99:N99"/>
    <mergeCell ref="J92:N92"/>
    <mergeCell ref="J93:N93"/>
    <mergeCell ref="J94:N94"/>
    <mergeCell ref="A96:N96"/>
    <mergeCell ref="J90:N90"/>
    <mergeCell ref="J91:N91"/>
    <mergeCell ref="K51:L51"/>
    <mergeCell ref="M51:N51"/>
    <mergeCell ref="I55:J55"/>
    <mergeCell ref="K55:L55"/>
    <mergeCell ref="J67:M67"/>
    <mergeCell ref="B60:L60"/>
    <mergeCell ref="G53:H54"/>
    <mergeCell ref="G55:H55"/>
    <mergeCell ref="I53:N53"/>
    <mergeCell ref="K50:L50"/>
    <mergeCell ref="B50:D50"/>
    <mergeCell ref="E50:F50"/>
    <mergeCell ref="G50:H50"/>
    <mergeCell ref="I50:J50"/>
    <mergeCell ref="B51:D51"/>
    <mergeCell ref="E51:F51"/>
    <mergeCell ref="G51:H51"/>
    <mergeCell ref="I51:J51"/>
    <mergeCell ref="K48:L48"/>
    <mergeCell ref="B49:D49"/>
    <mergeCell ref="E49:F49"/>
    <mergeCell ref="G49:H49"/>
    <mergeCell ref="I49:J49"/>
    <mergeCell ref="K49:L49"/>
    <mergeCell ref="B48:D48"/>
    <mergeCell ref="E48:F48"/>
    <mergeCell ref="G48:H48"/>
    <mergeCell ref="I48:J48"/>
    <mergeCell ref="M46:N46"/>
    <mergeCell ref="B47:D47"/>
    <mergeCell ref="E47:F47"/>
    <mergeCell ref="G47:H47"/>
    <mergeCell ref="I47:J47"/>
    <mergeCell ref="K47:L47"/>
    <mergeCell ref="E46:F46"/>
    <mergeCell ref="G46:H46"/>
    <mergeCell ref="I46:J46"/>
    <mergeCell ref="K46:L46"/>
    <mergeCell ref="B45:D45"/>
    <mergeCell ref="E45:F45"/>
    <mergeCell ref="G45:H45"/>
    <mergeCell ref="I45:J45"/>
    <mergeCell ref="K44:L44"/>
    <mergeCell ref="B43:D43"/>
    <mergeCell ref="E43:F43"/>
    <mergeCell ref="G43:H43"/>
    <mergeCell ref="I43:J43"/>
    <mergeCell ref="G41:H41"/>
    <mergeCell ref="I41:J41"/>
    <mergeCell ref="G40:H40"/>
    <mergeCell ref="I40:J40"/>
    <mergeCell ref="B40:D40"/>
    <mergeCell ref="E40:F40"/>
    <mergeCell ref="B41:D41"/>
    <mergeCell ref="E41:F41"/>
    <mergeCell ref="M31:N32"/>
    <mergeCell ref="I32:J32"/>
    <mergeCell ref="B28:D28"/>
    <mergeCell ref="G28:H28"/>
    <mergeCell ref="G29:H29"/>
    <mergeCell ref="I29:N29"/>
    <mergeCell ref="K32:L32"/>
    <mergeCell ref="B30:D30"/>
    <mergeCell ref="I28:N28"/>
    <mergeCell ref="B29:D29"/>
    <mergeCell ref="A31:A32"/>
    <mergeCell ref="B31:D32"/>
    <mergeCell ref="E31:F32"/>
    <mergeCell ref="G31:H32"/>
    <mergeCell ref="E27:F27"/>
    <mergeCell ref="E28:F28"/>
    <mergeCell ref="E29:F29"/>
    <mergeCell ref="E30:F30"/>
    <mergeCell ref="I30:N30"/>
    <mergeCell ref="I31:L31"/>
    <mergeCell ref="A11:C11"/>
    <mergeCell ref="F11:N11"/>
    <mergeCell ref="N19:N20"/>
    <mergeCell ref="A22:B22"/>
    <mergeCell ref="D22:E22"/>
    <mergeCell ref="G22:H22"/>
    <mergeCell ref="J22:L22"/>
    <mergeCell ref="M22:N22"/>
    <mergeCell ref="G19:G20"/>
    <mergeCell ref="H19:L20"/>
    <mergeCell ref="A7:N7"/>
    <mergeCell ref="A8:N8"/>
    <mergeCell ref="A9:N9"/>
    <mergeCell ref="A10:E10"/>
    <mergeCell ref="F10:N10"/>
    <mergeCell ref="A13:L13"/>
    <mergeCell ref="M13:N14"/>
    <mergeCell ref="A14:B15"/>
    <mergeCell ref="E14:L14"/>
    <mergeCell ref="M15:M16"/>
    <mergeCell ref="N15:N16"/>
    <mergeCell ref="J1:N1"/>
    <mergeCell ref="J2:N2"/>
    <mergeCell ref="J3:N3"/>
    <mergeCell ref="J5:N5"/>
    <mergeCell ref="J4:N4"/>
    <mergeCell ref="M19:M20"/>
    <mergeCell ref="I24:N25"/>
    <mergeCell ref="B27:D27"/>
    <mergeCell ref="G27:H27"/>
    <mergeCell ref="I27:N27"/>
    <mergeCell ref="I26:N26"/>
    <mergeCell ref="A19:B20"/>
    <mergeCell ref="C19:C20"/>
    <mergeCell ref="D19:F20"/>
    <mergeCell ref="G24:H24"/>
    <mergeCell ref="M33:N33"/>
    <mergeCell ref="I33:J33"/>
    <mergeCell ref="K33:L33"/>
    <mergeCell ref="A24:A25"/>
    <mergeCell ref="G25:H25"/>
    <mergeCell ref="G26:H26"/>
    <mergeCell ref="E24:F25"/>
    <mergeCell ref="E26:F26"/>
    <mergeCell ref="B24:D25"/>
    <mergeCell ref="B26:D26"/>
    <mergeCell ref="G30:H30"/>
    <mergeCell ref="B35:D35"/>
    <mergeCell ref="E35:F35"/>
    <mergeCell ref="G35:H35"/>
    <mergeCell ref="B34:D34"/>
    <mergeCell ref="E34:F34"/>
    <mergeCell ref="G34:H34"/>
    <mergeCell ref="B33:D33"/>
    <mergeCell ref="E33:F33"/>
    <mergeCell ref="G33:H33"/>
    <mergeCell ref="I36:J36"/>
    <mergeCell ref="K36:L36"/>
    <mergeCell ref="M36:N36"/>
    <mergeCell ref="B37:D37"/>
    <mergeCell ref="E37:F37"/>
    <mergeCell ref="G37:H37"/>
    <mergeCell ref="B36:D36"/>
    <mergeCell ref="E36:F36"/>
    <mergeCell ref="G36:H36"/>
    <mergeCell ref="I37:J37"/>
    <mergeCell ref="I34:J34"/>
    <mergeCell ref="K34:L34"/>
    <mergeCell ref="M34:N34"/>
    <mergeCell ref="I35:J35"/>
    <mergeCell ref="K35:L35"/>
    <mergeCell ref="M35:N35"/>
    <mergeCell ref="K37:L37"/>
    <mergeCell ref="M37:N37"/>
    <mergeCell ref="B38:D38"/>
    <mergeCell ref="E38:F38"/>
    <mergeCell ref="G38:H38"/>
    <mergeCell ref="I38:J38"/>
    <mergeCell ref="K38:L38"/>
    <mergeCell ref="M38:N38"/>
    <mergeCell ref="B42:D42"/>
    <mergeCell ref="E42:F42"/>
    <mergeCell ref="G42:H42"/>
    <mergeCell ref="I42:J42"/>
    <mergeCell ref="B39:D39"/>
    <mergeCell ref="E39:F39"/>
    <mergeCell ref="G39:H39"/>
    <mergeCell ref="I39:J39"/>
    <mergeCell ref="B68:D68"/>
    <mergeCell ref="B69:D69"/>
    <mergeCell ref="K69:N69"/>
    <mergeCell ref="M45:N45"/>
    <mergeCell ref="M47:N47"/>
    <mergeCell ref="M48:N48"/>
    <mergeCell ref="M49:N49"/>
    <mergeCell ref="M50:N50"/>
    <mergeCell ref="K45:L45"/>
    <mergeCell ref="B46:D46"/>
    <mergeCell ref="A53:A55"/>
    <mergeCell ref="B65:D65"/>
    <mergeCell ref="F65:I65"/>
    <mergeCell ref="M43:N43"/>
    <mergeCell ref="M44:N44"/>
    <mergeCell ref="K43:L43"/>
    <mergeCell ref="B44:D44"/>
    <mergeCell ref="E44:F44"/>
    <mergeCell ref="G44:H44"/>
    <mergeCell ref="I44:J44"/>
    <mergeCell ref="M42:N42"/>
    <mergeCell ref="K42:L42"/>
    <mergeCell ref="K39:L39"/>
    <mergeCell ref="M39:N39"/>
    <mergeCell ref="K40:L40"/>
    <mergeCell ref="M40:N40"/>
    <mergeCell ref="K41:L41"/>
    <mergeCell ref="M41:N41"/>
    <mergeCell ref="E17:G17"/>
    <mergeCell ref="A16:B18"/>
    <mergeCell ref="I18:L18"/>
    <mergeCell ref="J15:L15"/>
    <mergeCell ref="E18:G18"/>
    <mergeCell ref="C16:D17"/>
    <mergeCell ref="C18:D18"/>
    <mergeCell ref="E16:L16"/>
    <mergeCell ref="I17:L17"/>
    <mergeCell ref="J65:N65"/>
    <mergeCell ref="B67:E67"/>
    <mergeCell ref="B53:D54"/>
    <mergeCell ref="B55:D55"/>
    <mergeCell ref="B61:L61"/>
    <mergeCell ref="K54:L54"/>
    <mergeCell ref="I54:J54"/>
    <mergeCell ref="J63:N63"/>
    <mergeCell ref="E53:F54"/>
    <mergeCell ref="E55:F5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</dc:creator>
  <cp:keywords/>
  <dc:description/>
  <cp:lastModifiedBy>Andrew</cp:lastModifiedBy>
  <cp:lastPrinted>2011-01-19T14:57:29Z</cp:lastPrinted>
  <dcterms:created xsi:type="dcterms:W3CDTF">2007-10-02T16:18:28Z</dcterms:created>
  <dcterms:modified xsi:type="dcterms:W3CDTF">2011-01-19T14:57:31Z</dcterms:modified>
  <cp:category/>
  <cp:version/>
  <cp:contentType/>
  <cp:contentStatus/>
</cp:coreProperties>
</file>